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932" windowHeight="9480"/>
  </bookViews>
  <sheets>
    <sheet name="Ресурсы+обьем (амб)" sheetId="5" r:id="rId1"/>
    <sheet name="Объем (стац)" sheetId="8" r:id="rId2"/>
    <sheet name="Пациенты" sheetId="3" r:id="rId3"/>
    <sheet name="ЛП" sheetId="10" r:id="rId4"/>
    <sheet name="Табл.5" sheetId="9" r:id="rId5"/>
  </sheets>
  <definedNames>
    <definedName name="_xlnm.Print_Area" localSheetId="3">ЛП!$A$1:$F$34</definedName>
    <definedName name="_xlnm.Print_Area" localSheetId="1">'Объем (стац)'!$A$1:$Q$10</definedName>
    <definedName name="_xlnm.Print_Area" localSheetId="2">Пациенты!$A$1:$E$26</definedName>
    <definedName name="_xlnm.Print_Area" localSheetId="0">'Ресурсы+обьем (амб)'!$A$1:$E$32</definedName>
  </definedNames>
  <calcPr calcId="124519"/>
</workbook>
</file>

<file path=xl/calcChain.xml><?xml version="1.0" encoding="utf-8"?>
<calcChain xmlns="http://schemas.openxmlformats.org/spreadsheetml/2006/main">
  <c r="E22" i="3"/>
  <c r="E7" s="1"/>
  <c r="C22"/>
  <c r="C7" s="1"/>
  <c r="B5" i="9"/>
  <c r="D22" i="3"/>
  <c r="D7" s="1"/>
  <c r="C5" i="9"/>
  <c r="F5"/>
  <c r="E5"/>
  <c r="G5" l="1"/>
  <c r="D5"/>
</calcChain>
</file>

<file path=xl/sharedStrings.xml><?xml version="1.0" encoding="utf-8"?>
<sst xmlns="http://schemas.openxmlformats.org/spreadsheetml/2006/main" count="276" uniqueCount="184">
  <si>
    <t>Показатель</t>
  </si>
  <si>
    <t>№ стр</t>
  </si>
  <si>
    <t>взрослых</t>
  </si>
  <si>
    <t>Всего</t>
  </si>
  <si>
    <t>старше трудоспособного возраста</t>
  </si>
  <si>
    <t>онкология</t>
  </si>
  <si>
    <t>психиатрия</t>
  </si>
  <si>
    <t>ВИЧ-инфекция</t>
  </si>
  <si>
    <t>неврология</t>
  </si>
  <si>
    <t>прочие</t>
  </si>
  <si>
    <t>в том числе</t>
  </si>
  <si>
    <t>из них: старше трудоспособного возраста</t>
  </si>
  <si>
    <t>Наименование показателя</t>
  </si>
  <si>
    <t>Количество, ед</t>
  </si>
  <si>
    <t>детских</t>
  </si>
  <si>
    <t>8.1.</t>
  </si>
  <si>
    <t>Объем оказанной паллиативной медицинской помощи в амбулаторных условиях</t>
  </si>
  <si>
    <t>Структурные подразделения</t>
  </si>
  <si>
    <t>в том числе на дому</t>
  </si>
  <si>
    <t>из них к пациентам получающим респираторную поддержку на дому</t>
  </si>
  <si>
    <t>Профиль коек</t>
  </si>
  <si>
    <t>Умерло</t>
  </si>
  <si>
    <t>всего</t>
  </si>
  <si>
    <t>том числе повторно</t>
  </si>
  <si>
    <t>в том числе старше трудоспособного возраста</t>
  </si>
  <si>
    <t>выписанных под амбулаторное наблюдение</t>
  </si>
  <si>
    <t>переведенных в организации социального обслуживания</t>
  </si>
  <si>
    <t>пациентов сведения о которых переданы в организации социального обслуживания для организации социального сопровождения</t>
  </si>
  <si>
    <t>пациентов, получивших на руки слабые опиоиды (трамадола) сроком на 5 дней</t>
  </si>
  <si>
    <t>пациентов, получивших рецепт на слабые опиоиды (трамадола) сроком на 5 дней</t>
  </si>
  <si>
    <t>пациентов, получивших рецепт на сильные опиоиды (наркотические средства) сроком на 5 дней</t>
  </si>
  <si>
    <t>пациентов, получивших на руки сильные опиоиды (наркотические средства) сроком на 5 дней</t>
  </si>
  <si>
    <t>Паллиативные для детей</t>
  </si>
  <si>
    <t>Сестринского ухода</t>
  </si>
  <si>
    <t>1.1.</t>
  </si>
  <si>
    <t>онкологические паллиативные</t>
  </si>
  <si>
    <t>Паллиативные для взрослых, в т.ч.:</t>
  </si>
  <si>
    <t>взрослые</t>
  </si>
  <si>
    <t>дети
 (0-17 лет вкл.)</t>
  </si>
  <si>
    <t>Наименование медицинской организации</t>
  </si>
  <si>
    <t>Таблица 1</t>
  </si>
  <si>
    <t>Таблица 2</t>
  </si>
  <si>
    <t>Таблица 3</t>
  </si>
  <si>
    <t>Таблица 5</t>
  </si>
  <si>
    <t>Таблица 4</t>
  </si>
  <si>
    <r>
      <rPr>
        <b/>
        <sz val="7"/>
        <color rgb="FFFF0000"/>
        <rFont val="Tahoma"/>
        <family val="2"/>
        <charset val="204"/>
      </rPr>
      <t>Поступило</t>
    </r>
    <r>
      <rPr>
        <b/>
        <sz val="7"/>
        <color rgb="FF000000"/>
        <rFont val="Tahoma"/>
        <family val="2"/>
        <charset val="204"/>
      </rPr>
      <t xml:space="preserve"> пациентов всего</t>
    </r>
  </si>
  <si>
    <r>
      <rPr>
        <b/>
        <sz val="7"/>
        <color rgb="FFFF0000"/>
        <rFont val="Tahoma"/>
        <family val="2"/>
        <charset val="204"/>
      </rPr>
      <t>Выписано</t>
    </r>
    <r>
      <rPr>
        <b/>
        <sz val="7"/>
        <color rgb="FF000000"/>
        <rFont val="Tahoma"/>
        <family val="2"/>
        <charset val="204"/>
      </rPr>
      <t xml:space="preserve"> пациентов</t>
    </r>
  </si>
  <si>
    <r>
      <t xml:space="preserve">Проведено пациентами </t>
    </r>
    <r>
      <rPr>
        <b/>
        <sz val="7"/>
        <color rgb="FFFF0000"/>
        <rFont val="Tahoma"/>
        <family val="2"/>
        <charset val="204"/>
      </rPr>
      <t>койко-дней</t>
    </r>
  </si>
  <si>
    <r>
      <t xml:space="preserve">Число пациентов, получивших паллиативную медицинскую помощь в амбулаторных условиях в отчетном периоде </t>
    </r>
    <r>
      <rPr>
        <i/>
        <sz val="11"/>
        <color rgb="FFFF0000"/>
        <rFont val="Tahoma"/>
        <family val="2"/>
        <charset val="204"/>
      </rPr>
      <t xml:space="preserve">(отражается </t>
    </r>
    <r>
      <rPr>
        <b/>
        <i/>
        <u/>
        <sz val="11"/>
        <color rgb="FFFF0000"/>
        <rFont val="Tahoma"/>
        <family val="2"/>
        <charset val="204"/>
      </rPr>
      <t>число пациентов</t>
    </r>
    <r>
      <rPr>
        <i/>
        <sz val="11"/>
        <color rgb="FFFF0000"/>
        <rFont val="Tahoma"/>
        <family val="2"/>
        <charset val="204"/>
      </rPr>
      <t>, получивших помощь в кабинете паллиативной медицинской помощи и при выездах патронажной службы паллиативной медицинской помощи)</t>
    </r>
  </si>
  <si>
    <t xml:space="preserve">     из них количество онкологических паллиативных коек</t>
  </si>
  <si>
    <t>Полнота выборки наркотических и психотропных лекарственных препаратов субъектами Российской Федерации в рамках заявленных потребностей в соответствии с планом распределения наркотических средств и психотропных веществ:</t>
  </si>
  <si>
    <t>Число выписанных рецептов на наркотические и психотропные лекарственные препараты</t>
  </si>
  <si>
    <t>Обеспечение медицинских организаций, оказывающих паллиативную медицинскую помощь, медицинскими изделиями, в том числе для использования на дому</t>
  </si>
  <si>
    <t>из них количество медицинских изделий для использования на дому, ед.</t>
  </si>
  <si>
    <t>%</t>
  </si>
  <si>
    <t>ВСЕГО:</t>
  </si>
  <si>
    <t xml:space="preserve">инвазивные лекарственные формы  </t>
  </si>
  <si>
    <t xml:space="preserve">Не инвазивные лекарственные формы  </t>
  </si>
  <si>
    <r>
      <t xml:space="preserve">Общее число пациентов, </t>
    </r>
    <r>
      <rPr>
        <b/>
        <i/>
        <sz val="11"/>
        <color rgb="FF0000FF"/>
        <rFont val="Tahoma"/>
        <family val="2"/>
        <charset val="204"/>
      </rPr>
      <t>нуждающихся</t>
    </r>
    <r>
      <rPr>
        <b/>
        <sz val="11"/>
        <color rgb="FF000000"/>
        <rFont val="Tahoma"/>
        <family val="2"/>
        <charset val="204"/>
      </rPr>
      <t xml:space="preserve"> в оказании паллиативной медицинской помощи в отчетном периоде</t>
    </r>
  </si>
  <si>
    <t>2.1.1.</t>
  </si>
  <si>
    <t>2.1.2.</t>
  </si>
  <si>
    <t>2.1.3.</t>
  </si>
  <si>
    <t>2.1.4.</t>
  </si>
  <si>
    <t>2.1.5.</t>
  </si>
  <si>
    <t>2.1.6.</t>
  </si>
  <si>
    <t>2.2.</t>
  </si>
  <si>
    <t>Из строки 2- число пациентов, обратившихся впервые в отчетном периоде</t>
  </si>
  <si>
    <t xml:space="preserve">Из строки 2- число пациентов, умерших </t>
  </si>
  <si>
    <t>Из строки 2- число пациентов,получивших обезболивание сильными опиоидами (наркотические средства)</t>
  </si>
  <si>
    <t>Из строки 2- число пациентов,получивших обезболивание слабыми опиоидами (трамадол)</t>
  </si>
  <si>
    <t>Из строки 2- число пациентов,получивших респираторную поддержку на дому</t>
  </si>
  <si>
    <t>Из строки 2- число пациентов,находившихся под наблюдением выездной патронажной службы паллиативной медицинской помощи</t>
  </si>
  <si>
    <t>2.3.</t>
  </si>
  <si>
    <t>2.4.</t>
  </si>
  <si>
    <t>2.5.</t>
  </si>
  <si>
    <t>2.6.</t>
  </si>
  <si>
    <t>2.7.</t>
  </si>
  <si>
    <t>2.8.</t>
  </si>
  <si>
    <r>
      <t xml:space="preserve">Общее </t>
    </r>
    <r>
      <rPr>
        <b/>
        <u/>
        <sz val="11"/>
        <color rgb="FF000000"/>
        <rFont val="Tahoma"/>
        <family val="2"/>
        <charset val="204"/>
      </rPr>
      <t>число пациентов</t>
    </r>
    <r>
      <rPr>
        <b/>
        <sz val="11"/>
        <color rgb="FF000000"/>
        <rFont val="Tahoma"/>
        <family val="2"/>
        <charset val="204"/>
      </rPr>
      <t xml:space="preserve">, </t>
    </r>
    <r>
      <rPr>
        <b/>
        <sz val="11"/>
        <color rgb="FF0000FF"/>
        <rFont val="Tahoma"/>
        <family val="2"/>
        <charset val="204"/>
      </rPr>
      <t>получивших</t>
    </r>
    <r>
      <rPr>
        <b/>
        <sz val="11"/>
        <color rgb="FF000000"/>
        <rFont val="Tahoma"/>
        <family val="2"/>
        <charset val="204"/>
      </rPr>
      <t xml:space="preserve"> паллиативную медицинскую помощь в отчетном периоде </t>
    </r>
    <r>
      <rPr>
        <i/>
        <sz val="11"/>
        <color rgb="FFFF0000"/>
        <rFont val="Tahoma"/>
        <family val="2"/>
        <charset val="204"/>
      </rPr>
      <t xml:space="preserve">в паллиативном (сестринского ухода) отделении круглосуточного стационара и в амбулаторных условиях (кабинет паллиативной медицинской помощи и при выездах патронажной службы паллиативной медицинской помощи) </t>
    </r>
    <r>
      <rPr>
        <b/>
        <sz val="11"/>
        <rFont val="Tahoma"/>
        <family val="2"/>
        <charset val="204"/>
      </rPr>
      <t>(строка 3+строка 4)</t>
    </r>
    <r>
      <rPr>
        <i/>
        <sz val="11"/>
        <color rgb="FFFF0000"/>
        <rFont val="Tahoma"/>
        <family val="2"/>
        <charset val="204"/>
      </rPr>
      <t xml:space="preserve">
</t>
    </r>
    <r>
      <rPr>
        <b/>
        <sz val="11"/>
        <color rgb="FF000000"/>
        <rFont val="Tahoma"/>
        <family val="2"/>
        <charset val="204"/>
      </rPr>
      <t xml:space="preserve"> </t>
    </r>
    <r>
      <rPr>
        <i/>
        <sz val="11"/>
        <color rgb="FF000000"/>
        <rFont val="Tahoma"/>
        <family val="2"/>
        <charset val="204"/>
      </rPr>
      <t xml:space="preserve"> в том числе по профилям заболеваний: (стр.2=стр.2.1.1+2.1.2+2.1.3+12.1.4+2.1.5+2.1.6)</t>
    </r>
  </si>
  <si>
    <t>Число пациентов, которым оказана паллиативная медицинская помощь по месту их фактического пребывания за пределами субъекта Российской Федерации, на территории которого указанные пациенты зарегистрированы по месту жительства</t>
  </si>
  <si>
    <t>Количество пациентов нуждающихся в респираторной поддержке на дому</t>
  </si>
  <si>
    <t>6.1.</t>
  </si>
  <si>
    <r>
      <t xml:space="preserve">Число пациентов, получивших паллиативную медицинскую помощь в стационарных условиях в отчетном периоде </t>
    </r>
    <r>
      <rPr>
        <i/>
        <sz val="11"/>
        <color rgb="FFFF0000"/>
        <rFont val="Tahoma"/>
        <family val="2"/>
        <charset val="204"/>
      </rPr>
      <t>(выписано+умерло)</t>
    </r>
  </si>
  <si>
    <t>Потребность по плану распределения, ед.</t>
  </si>
  <si>
    <t>Количество медицинских изделий, запланированных к закупке, в рамках субсидии,
 ед.</t>
  </si>
  <si>
    <t>Количество медицинских изделий, фактически закупленных, в рамках субсидии,
 ед.</t>
  </si>
  <si>
    <t>из них количество закупленных медицинских изделий для использования на дому. 
ед.</t>
  </si>
  <si>
    <t>Фактическая выборка, 
ед.</t>
  </si>
  <si>
    <t>Международное непатентованное наименование лекарственного средства</t>
  </si>
  <si>
    <t>Единица измерения</t>
  </si>
  <si>
    <t>Лекарственная форма</t>
  </si>
  <si>
    <t>Дозировка</t>
  </si>
  <si>
    <t>Бупренорфин</t>
  </si>
  <si>
    <t>ампула</t>
  </si>
  <si>
    <t>раствор для инъекций</t>
  </si>
  <si>
    <t>0,3 мг/мл 1,0 мл</t>
  </si>
  <si>
    <t>Бупренорфин + Налоксон</t>
  </si>
  <si>
    <t>упаковка № 20</t>
  </si>
  <si>
    <t>таблетки сублингвальные</t>
  </si>
  <si>
    <t>0,2 мг + 0,2 мг</t>
  </si>
  <si>
    <t>Морфин</t>
  </si>
  <si>
    <t>таблетки / капсулы пролонгированного действия</t>
  </si>
  <si>
    <t>10 мг</t>
  </si>
  <si>
    <t>30 мг</t>
  </si>
  <si>
    <t>60 мг</t>
  </si>
  <si>
    <t>100 мг</t>
  </si>
  <si>
    <t>10 мг/мл 1,0 мл</t>
  </si>
  <si>
    <t>Кодеин+Морфин+Носкапин+Папаверин+Тебаин</t>
  </si>
  <si>
    <t>раствор для подкожного введения</t>
  </si>
  <si>
    <t>1,44+11,5+5,4+0,72+0,1 мг/мл 1,0 мл</t>
  </si>
  <si>
    <t>0.72+5.75+2.7+0.36+0.05 мг/мл 1,0 мл</t>
  </si>
  <si>
    <t>Пропионилфенилэтоксиэтилпиперидин</t>
  </si>
  <si>
    <t>упаковка № 10</t>
  </si>
  <si>
    <t>таблетки защечные</t>
  </si>
  <si>
    <t>20 мг</t>
  </si>
  <si>
    <t>Тримеперидин</t>
  </si>
  <si>
    <t>ампула шприц-тюбик</t>
  </si>
  <si>
    <t>10 мг/мл</t>
  </si>
  <si>
    <t>20 мг/мл 1 мл</t>
  </si>
  <si>
    <t>упаковка</t>
  </si>
  <si>
    <t>таблетки</t>
  </si>
  <si>
    <t>25 мг</t>
  </si>
  <si>
    <t>Налоксон + Оксикодон</t>
  </si>
  <si>
    <t>таблетки пролонгированного действия</t>
  </si>
  <si>
    <t>2.5 мг+5 мг</t>
  </si>
  <si>
    <t>5 мг+10 мг</t>
  </si>
  <si>
    <t>10 мг+20 мг</t>
  </si>
  <si>
    <t>20 мг+40 мг</t>
  </si>
  <si>
    <t>Фентанил</t>
  </si>
  <si>
    <t>упаковка № 5</t>
  </si>
  <si>
    <t>трансдермальные терапевтические системы</t>
  </si>
  <si>
    <t>12.5 мкг/час</t>
  </si>
  <si>
    <t>25 мкг/час</t>
  </si>
  <si>
    <t>50 мкг/час</t>
  </si>
  <si>
    <t>75 мкг/час</t>
  </si>
  <si>
    <t>100 мкг/час</t>
  </si>
  <si>
    <t>раствор для внутривенного и внутримышечного введения</t>
  </si>
  <si>
    <t>50 мкг/мл 1,0 мл</t>
  </si>
  <si>
    <t>50 мкг/мл 2,0 мл</t>
  </si>
  <si>
    <t>Трамадол</t>
  </si>
  <si>
    <t>50 мг/мл 1,0 мл</t>
  </si>
  <si>
    <t>50 мг/мл 2,0 мл</t>
  </si>
  <si>
    <t>таблетки / капсулы</t>
  </si>
  <si>
    <t>50 мг</t>
  </si>
  <si>
    <t>200 мг</t>
  </si>
  <si>
    <t xml:space="preserve"> </t>
  </si>
  <si>
    <r>
      <rPr>
        <b/>
        <i/>
        <sz val="11"/>
        <color theme="1"/>
        <rFont val="Calibri"/>
        <family val="2"/>
        <charset val="204"/>
        <scheme val="minor"/>
      </rPr>
      <t xml:space="preserve">неинвазивные лекарственные формы
</t>
    </r>
    <r>
      <rPr>
        <sz val="11"/>
        <color theme="1"/>
        <rFont val="Calibri"/>
        <family val="2"/>
        <charset val="204"/>
        <scheme val="minor"/>
      </rPr>
      <t>на кожу не оказывается никакого воздействия с помощью игл или различных хирургических инструментов
(таблетки, капсулы, сиропы, трансдермальные терапевтические системы, ректальные формы препаратов и проч.)</t>
    </r>
  </si>
  <si>
    <r>
      <rPr>
        <b/>
        <i/>
        <sz val="11"/>
        <color theme="1"/>
        <rFont val="Calibri"/>
        <family val="2"/>
        <charset val="204"/>
        <scheme val="minor"/>
      </rPr>
      <t>инвазивные лекарственные формы</t>
    </r>
    <r>
      <rPr>
        <sz val="11"/>
        <color theme="1"/>
        <rFont val="Calibri"/>
        <family val="2"/>
        <charset val="204"/>
        <scheme val="minor"/>
      </rPr>
      <t xml:space="preserve">
  связанные с проникновением через естественные внешние барьеры организма (кожа, слизистые оболочки).
Примером простейшей инвазивной процедуры является любая инъекция, а самой сложной — хирургическая операция.</t>
    </r>
  </si>
  <si>
    <t xml:space="preserve">Потребность по плану распределения </t>
  </si>
  <si>
    <t xml:space="preserve">Фактическая выборка </t>
  </si>
  <si>
    <r>
      <t xml:space="preserve">Количество </t>
    </r>
    <r>
      <rPr>
        <b/>
        <sz val="11"/>
        <color rgb="FF000000"/>
        <rFont val="Tahoma"/>
        <family val="2"/>
        <charset val="204"/>
      </rPr>
      <t>кабинетов</t>
    </r>
    <r>
      <rPr>
        <sz val="11"/>
        <color rgb="FF000000"/>
        <rFont val="Tahoma"/>
        <family val="2"/>
        <charset val="204"/>
      </rPr>
      <t xml:space="preserve"> паллиативной медицинской помощи</t>
    </r>
  </si>
  <si>
    <r>
      <t>Количество</t>
    </r>
    <r>
      <rPr>
        <b/>
        <sz val="11"/>
        <color rgb="FF000000"/>
        <rFont val="Tahoma"/>
        <family val="2"/>
        <charset val="204"/>
      </rPr>
      <t xml:space="preserve"> отделений</t>
    </r>
    <r>
      <rPr>
        <sz val="11"/>
        <color rgb="FF000000"/>
        <rFont val="Tahoma"/>
        <family val="2"/>
        <charset val="204"/>
      </rPr>
      <t xml:space="preserve"> выездной патронажной паллиативной медицинской помощи</t>
    </r>
  </si>
  <si>
    <t>Сведения о медицинских организациях (структурных подразделениях), оказывающих паллиативную медицинскую помощь
 за ______ квартал 202___ года</t>
  </si>
  <si>
    <r>
      <t xml:space="preserve">Количество </t>
    </r>
    <r>
      <rPr>
        <b/>
        <sz val="11"/>
        <color rgb="FF000000"/>
        <rFont val="Tahoma"/>
        <family val="2"/>
        <charset val="204"/>
      </rPr>
      <t>хосписов</t>
    </r>
    <r>
      <rPr>
        <sz val="11"/>
        <color rgb="FF000000"/>
        <rFont val="Tahoma"/>
        <family val="2"/>
        <charset val="204"/>
      </rPr>
      <t>, всего</t>
    </r>
  </si>
  <si>
    <r>
      <t xml:space="preserve">Количество </t>
    </r>
    <r>
      <rPr>
        <b/>
        <sz val="11"/>
        <color rgb="FF000000"/>
        <rFont val="Tahoma"/>
        <family val="2"/>
        <charset val="204"/>
      </rPr>
      <t>домов сестринского ухода</t>
    </r>
  </si>
  <si>
    <r>
      <t xml:space="preserve">Количество </t>
    </r>
    <r>
      <rPr>
        <b/>
        <sz val="11"/>
        <color rgb="FF000000"/>
        <rFont val="Tahoma"/>
        <family val="2"/>
        <charset val="204"/>
      </rPr>
      <t>отделений паллиативной</t>
    </r>
    <r>
      <rPr>
        <sz val="11"/>
        <color rgb="FF000000"/>
        <rFont val="Tahoma"/>
        <family val="2"/>
        <charset val="204"/>
      </rPr>
      <t xml:space="preserve"> медицинской помощи, всего</t>
    </r>
  </si>
  <si>
    <r>
      <t xml:space="preserve">Количество </t>
    </r>
    <r>
      <rPr>
        <b/>
        <sz val="11"/>
        <color rgb="FF000000"/>
        <rFont val="Tahoma"/>
        <family val="2"/>
        <charset val="204"/>
      </rPr>
      <t>отделений сестринского</t>
    </r>
    <r>
      <rPr>
        <sz val="11"/>
        <color rgb="FF000000"/>
        <rFont val="Tahoma"/>
        <family val="2"/>
        <charset val="204"/>
      </rPr>
      <t xml:space="preserve"> ухода</t>
    </r>
  </si>
  <si>
    <r>
      <t xml:space="preserve">Общее </t>
    </r>
    <r>
      <rPr>
        <b/>
        <sz val="11"/>
        <color rgb="FF000000"/>
        <rFont val="Tahoma"/>
        <family val="2"/>
        <charset val="204"/>
      </rPr>
      <t>количество паллиативных коек</t>
    </r>
    <r>
      <rPr>
        <sz val="11"/>
        <color rgb="FF000000"/>
        <rFont val="Tahoma"/>
        <family val="2"/>
        <charset val="204"/>
      </rPr>
      <t xml:space="preserve"> для взрослых</t>
    </r>
  </si>
  <si>
    <r>
      <t xml:space="preserve">Общее </t>
    </r>
    <r>
      <rPr>
        <b/>
        <sz val="11"/>
        <color rgb="FF000000"/>
        <rFont val="Tahoma"/>
        <family val="2"/>
        <charset val="204"/>
      </rPr>
      <t>количество паллиативных коек для детей</t>
    </r>
  </si>
  <si>
    <r>
      <t xml:space="preserve">Количество </t>
    </r>
    <r>
      <rPr>
        <b/>
        <sz val="11"/>
        <color rgb="FF000000"/>
        <rFont val="Tahoma"/>
        <family val="2"/>
        <charset val="204"/>
      </rPr>
      <t>коек сестринского ухода</t>
    </r>
  </si>
  <si>
    <t>Х</t>
  </si>
  <si>
    <r>
      <rPr>
        <b/>
        <sz val="9"/>
        <color theme="1"/>
        <rFont val="Calibri"/>
        <family val="2"/>
        <charset val="204"/>
        <scheme val="minor"/>
      </rPr>
      <t>*</t>
    </r>
    <r>
      <rPr>
        <sz val="9"/>
        <color theme="1"/>
        <rFont val="Calibri"/>
        <family val="2"/>
        <charset val="204"/>
        <scheme val="minor"/>
      </rPr>
      <t xml:space="preserve"> - в стр.1 -посещения с паллиативной целью к врачам-специалистам любых специальностей, кроме врачей по паллиативной помощи! 
 в стр.1 не входят посещения в врачам по палл.помощи, посещения в кабинеты палл.помощи и посещения , выполненные отделением  выездной патронажной паллиативной медицинской помощи.  Эти посещения отражаются в строках 2, 3 и 4 данной таблицы</t>
    </r>
  </si>
  <si>
    <r>
      <t xml:space="preserve">Число амбулаторных </t>
    </r>
    <r>
      <rPr>
        <b/>
        <u/>
        <sz val="11"/>
        <color rgb="FF000000"/>
        <rFont val="Tahoma"/>
        <family val="2"/>
        <charset val="204"/>
      </rPr>
      <t>посещений с паллиативной целью</t>
    </r>
    <r>
      <rPr>
        <sz val="11"/>
        <color rgb="FF000000"/>
        <rFont val="Tahoma"/>
        <family val="2"/>
        <charset val="204"/>
      </rPr>
      <t xml:space="preserve"> </t>
    </r>
    <r>
      <rPr>
        <b/>
        <sz val="11"/>
        <color rgb="FF000000"/>
        <rFont val="Tahoma"/>
        <family val="2"/>
        <charset val="204"/>
      </rPr>
      <t xml:space="preserve">к врачам-специалистам </t>
    </r>
    <r>
      <rPr>
        <sz val="11"/>
        <color rgb="FF000000"/>
        <rFont val="Tahoma"/>
        <family val="2"/>
        <charset val="204"/>
      </rPr>
      <t xml:space="preserve">и среднему медицинскому персоналу </t>
    </r>
    <r>
      <rPr>
        <b/>
        <sz val="11"/>
        <color rgb="FF000000"/>
        <rFont val="Tahoma"/>
        <family val="2"/>
        <charset val="204"/>
      </rPr>
      <t>любых специальностей *</t>
    </r>
  </si>
  <si>
    <r>
      <t xml:space="preserve">Число амбулаторных </t>
    </r>
    <r>
      <rPr>
        <b/>
        <sz val="11"/>
        <color rgb="FF000000"/>
        <rFont val="Tahoma"/>
        <family val="2"/>
        <charset val="204"/>
      </rPr>
      <t>посещений в кабинеты</t>
    </r>
    <r>
      <rPr>
        <sz val="11"/>
        <color rgb="FF000000"/>
        <rFont val="Tahoma"/>
        <family val="2"/>
        <charset val="204"/>
      </rPr>
      <t xml:space="preserve"> паллиативной медицинской помощи для взрослых</t>
    </r>
  </si>
  <si>
    <r>
      <t xml:space="preserve"> Число амбулаторных </t>
    </r>
    <r>
      <rPr>
        <b/>
        <sz val="11"/>
        <color rgb="FF000000"/>
        <rFont val="Tahoma"/>
        <family val="2"/>
        <charset val="204"/>
      </rPr>
      <t>посещений, выполненных отделением выездной</t>
    </r>
    <r>
      <rPr>
        <sz val="11"/>
        <color rgb="FF000000"/>
        <rFont val="Tahoma"/>
        <family val="2"/>
        <charset val="204"/>
      </rPr>
      <t xml:space="preserve"> патронажной паллиативной медицинской помощи </t>
    </r>
    <r>
      <rPr>
        <b/>
        <sz val="11"/>
        <color rgb="FF000000"/>
        <rFont val="Tahoma"/>
        <family val="2"/>
        <charset val="204"/>
      </rPr>
      <t>для взрослых</t>
    </r>
  </si>
  <si>
    <r>
      <t xml:space="preserve"> Число амбулаторных </t>
    </r>
    <r>
      <rPr>
        <b/>
        <sz val="11"/>
        <color rgb="FF000000"/>
        <rFont val="Tahoma"/>
        <family val="2"/>
        <charset val="204"/>
      </rPr>
      <t>посещений, выполненных отделением  выездной</t>
    </r>
    <r>
      <rPr>
        <sz val="11"/>
        <color rgb="FF000000"/>
        <rFont val="Tahoma"/>
        <family val="2"/>
        <charset val="204"/>
      </rPr>
      <t xml:space="preserve"> патронажной паллиативной медицинской помощи </t>
    </r>
    <r>
      <rPr>
        <b/>
        <sz val="11"/>
        <color rgb="FF000000"/>
        <rFont val="Tahoma"/>
        <family val="2"/>
        <charset val="204"/>
      </rPr>
      <t>для детей</t>
    </r>
  </si>
  <si>
    <r>
      <t xml:space="preserve">Объем оказанной паллиативной медицинской помощи в стационарных условиях </t>
    </r>
    <r>
      <rPr>
        <b/>
        <sz val="12"/>
        <color rgb="FFFF0000"/>
        <rFont val="Arial"/>
        <family val="2"/>
        <charset val="204"/>
      </rPr>
      <t>(</t>
    </r>
    <r>
      <rPr>
        <b/>
        <i/>
        <sz val="11"/>
        <color rgb="FFFF0000"/>
        <rFont val="Arial"/>
        <family val="2"/>
        <charset val="204"/>
      </rPr>
      <t>нарастающим итогом с начало года)</t>
    </r>
  </si>
  <si>
    <r>
      <rPr>
        <b/>
        <i/>
        <sz val="10"/>
        <color rgb="FF0000FF"/>
        <rFont val="Calibri"/>
        <family val="2"/>
        <charset val="204"/>
        <scheme val="minor"/>
      </rPr>
      <t>КОНТРОЛЬ за заполнением данной таблицы нарастающим итогом!</t>
    </r>
    <r>
      <rPr>
        <b/>
        <i/>
        <sz val="10"/>
        <color rgb="FFFF0000"/>
        <rFont val="Calibri"/>
        <family val="2"/>
        <charset val="204"/>
        <scheme val="minor"/>
      </rPr>
      <t xml:space="preserve"> Данные по всем графоклеткам должны быть СТРОГО больше или равны отчету за предыдущий квартал! </t>
    </r>
  </si>
  <si>
    <t xml:space="preserve">КОНТРОЛЬ за заполнением данной таблицы нарастающим итогом! Данные по всем графоклеткам должны быть СТРОГО больше или равны отчету за предыдущий квартал! </t>
  </si>
  <si>
    <r>
      <t xml:space="preserve">Сведения о  лекарственных препаратах </t>
    </r>
    <r>
      <rPr>
        <b/>
        <i/>
        <sz val="11"/>
        <color rgb="FFFF0000"/>
        <rFont val="Arial"/>
        <family val="2"/>
        <charset val="204"/>
      </rPr>
      <t>(нарастающим итогом с начало года)</t>
    </r>
  </si>
  <si>
    <t>терапия/педиатрия</t>
  </si>
  <si>
    <t>Из строки 2- число пациентов, посещенных работником выездной патронажной службы паллиативной медицинской помощи в течении 48 часов с момента первого обращения (постановки на учет)</t>
  </si>
  <si>
    <t>6.1.1.</t>
  </si>
  <si>
    <t xml:space="preserve">                  в т.ч. обеспеченных медицинскими изделиями для искусственной вентиляции легких</t>
  </si>
  <si>
    <t xml:space="preserve">      из них: обеспеченных медицинскими изделиями для ее проведения</t>
  </si>
  <si>
    <r>
      <t xml:space="preserve">Посещений, ед
</t>
    </r>
    <r>
      <rPr>
        <i/>
        <u/>
        <sz val="11"/>
        <color theme="1"/>
        <rFont val="Tahoma"/>
        <family val="2"/>
        <charset val="204"/>
      </rPr>
      <t>Нарастающим итогом</t>
    </r>
    <r>
      <rPr>
        <i/>
        <sz val="11"/>
        <color theme="1"/>
        <rFont val="Tahoma"/>
        <family val="2"/>
        <charset val="204"/>
      </rPr>
      <t xml:space="preserve"> с начала года</t>
    </r>
  </si>
  <si>
    <r>
      <t xml:space="preserve">Данные о пациентах, получивших паллиативную медицинскую помощь
</t>
    </r>
    <r>
      <rPr>
        <b/>
        <i/>
        <sz val="14"/>
        <color rgb="FF000000"/>
        <rFont val="Arial"/>
        <family val="2"/>
        <charset val="204"/>
      </rPr>
      <t>(нарастающим итогом с начала года)</t>
    </r>
  </si>
  <si>
    <t xml:space="preserve">     в т.ч. общее число детей, нуждающихся в оказании паллиативной помощи в конце жизни в отчетном периоде.</t>
  </si>
  <si>
    <t>Комментарий*</t>
  </si>
  <si>
    <t xml:space="preserve">                   в них число выездных патронажных бригад **</t>
  </si>
  <si>
    <t>** строка 3- число выездных патронажных бригад, организованных в отделении  выездной патронажной паллиативной медицинской помощи</t>
  </si>
  <si>
    <t>* При уменьшении показателей значений данной таблицы, по сравнению с последними данными предыдущего отчета, необходимо указать причину уменьшения показателя в графе «Комментарий» в соответствующей строке.</t>
  </si>
  <si>
    <r>
      <t xml:space="preserve">Ресурсы и структура медицинских организаций, оказывающих паллиативную медицинскую помощь
</t>
    </r>
    <r>
      <rPr>
        <b/>
        <i/>
        <sz val="9"/>
        <color rgb="FF000000"/>
        <rFont val="Arial"/>
        <family val="2"/>
        <charset val="204"/>
      </rPr>
      <t>(данные вносятся нарастающим итогом по отношению к данным предыдущего отчета)</t>
    </r>
  </si>
  <si>
    <t>количество ЛП, в соответствии с единицей измерения (гр.2,3 и 4)</t>
  </si>
</sst>
</file>

<file path=xl/styles.xml><?xml version="1.0" encoding="utf-8"?>
<styleSheet xmlns="http://schemas.openxmlformats.org/spreadsheetml/2006/main">
  <fonts count="5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ahoma"/>
      <family val="2"/>
      <charset val="204"/>
    </font>
    <font>
      <sz val="6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i/>
      <sz val="7"/>
      <color rgb="FF000000"/>
      <name val="Tahoma"/>
      <family val="2"/>
      <charset val="204"/>
    </font>
    <font>
      <i/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7"/>
      <color rgb="FF000000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rgb="FF000000"/>
      <name val="Tahoma"/>
      <family val="2"/>
      <charset val="204"/>
    </font>
    <font>
      <i/>
      <sz val="11"/>
      <color rgb="FF000000"/>
      <name val="Tahoma"/>
      <family val="2"/>
      <charset val="204"/>
    </font>
    <font>
      <i/>
      <sz val="6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i/>
      <sz val="9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b/>
      <sz val="14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Tahoma"/>
      <family val="2"/>
      <charset val="204"/>
    </font>
    <font>
      <b/>
      <sz val="7"/>
      <color rgb="FFFF0000"/>
      <name val="Tahoma"/>
      <family val="2"/>
      <charset val="204"/>
    </font>
    <font>
      <i/>
      <sz val="11"/>
      <color rgb="FFFF0000"/>
      <name val="Tahoma"/>
      <family val="2"/>
      <charset val="204"/>
    </font>
    <font>
      <b/>
      <i/>
      <u/>
      <sz val="11"/>
      <color rgb="FFFF0000"/>
      <name val="Tahoma"/>
      <family val="2"/>
      <charset val="204"/>
    </font>
    <font>
      <b/>
      <u/>
      <sz val="11"/>
      <color rgb="FF000000"/>
      <name val="Tahoma"/>
      <family val="2"/>
      <charset val="204"/>
    </font>
    <font>
      <i/>
      <sz val="8"/>
      <color rgb="FF000000"/>
      <name val="Tahoma"/>
      <family val="2"/>
      <charset val="204"/>
    </font>
    <font>
      <b/>
      <sz val="11"/>
      <name val="Tahoma"/>
      <family val="2"/>
      <charset val="204"/>
    </font>
    <font>
      <i/>
      <sz val="6"/>
      <color theme="1"/>
      <name val="Calibri"/>
      <family val="2"/>
      <charset val="204"/>
      <scheme val="minor"/>
    </font>
    <font>
      <b/>
      <sz val="11"/>
      <color rgb="FF0000FF"/>
      <name val="Tahoma"/>
      <family val="2"/>
      <charset val="204"/>
    </font>
    <font>
      <b/>
      <i/>
      <sz val="11"/>
      <color rgb="FF0000FF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  <font>
      <sz val="2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i/>
      <sz val="10"/>
      <color rgb="FFFF0000"/>
      <name val="Calibri"/>
      <family val="2"/>
      <charset val="204"/>
      <scheme val="minor"/>
    </font>
    <font>
      <b/>
      <i/>
      <sz val="10"/>
      <color rgb="FF0000F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7"/>
      <color rgb="FFFF0000"/>
      <name val="Tahoma"/>
      <family val="2"/>
      <charset val="204"/>
    </font>
    <font>
      <b/>
      <i/>
      <sz val="7"/>
      <color rgb="FF0000FF"/>
      <name val="Tahoma"/>
      <family val="2"/>
      <charset val="204"/>
    </font>
    <font>
      <i/>
      <sz val="11"/>
      <color theme="1"/>
      <name val="Tahoma"/>
      <family val="2"/>
      <charset val="204"/>
    </font>
    <font>
      <i/>
      <u/>
      <sz val="11"/>
      <color theme="1"/>
      <name val="Tahoma"/>
      <family val="2"/>
      <charset val="204"/>
    </font>
    <font>
      <b/>
      <i/>
      <sz val="14"/>
      <color rgb="FF000000"/>
      <name val="Arial"/>
      <family val="2"/>
      <charset val="204"/>
    </font>
    <font>
      <b/>
      <i/>
      <sz val="9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3F2EE"/>
        <bgColor indexed="64"/>
      </patternFill>
    </fill>
    <fill>
      <patternFill patternType="solid">
        <fgColor rgb="FFD9DCEF"/>
        <bgColor indexed="64"/>
      </patternFill>
    </fill>
    <fill>
      <patternFill patternType="solid">
        <fgColor rgb="FFE2E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15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5" borderId="1" xfId="0" applyFill="1" applyBorder="1" applyProtection="1"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 applyProtection="1"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0" xfId="0" applyFont="1" applyFill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Protection="1">
      <protection locked="0"/>
    </xf>
    <xf numFmtId="0" fontId="34" fillId="0" borderId="0" xfId="0" applyFont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1" fillId="0" borderId="0" xfId="0" applyFont="1"/>
    <xf numFmtId="0" fontId="0" fillId="6" borderId="1" xfId="0" applyFill="1" applyBorder="1"/>
    <xf numFmtId="0" fontId="37" fillId="0" borderId="0" xfId="0" applyFont="1" applyProtection="1">
      <protection locked="0"/>
    </xf>
    <xf numFmtId="0" fontId="37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16" fillId="4" borderId="1" xfId="0" applyFont="1" applyFill="1" applyBorder="1" applyAlignment="1" applyProtection="1">
      <alignment horizontal="left" vertical="top" wrapText="1"/>
      <protection hidden="1"/>
    </xf>
    <xf numFmtId="0" fontId="4" fillId="4" borderId="1" xfId="0" applyFont="1" applyFill="1" applyBorder="1" applyAlignment="1" applyProtection="1">
      <alignment horizontal="center" vertical="top" wrapText="1"/>
      <protection hidden="1"/>
    </xf>
    <xf numFmtId="0" fontId="17" fillId="4" borderId="1" xfId="0" applyFont="1" applyFill="1" applyBorder="1" applyAlignment="1" applyProtection="1">
      <alignment horizontal="left" vertical="top" wrapText="1"/>
      <protection hidden="1"/>
    </xf>
    <xf numFmtId="16" fontId="29" fillId="4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 vertical="top" wrapText="1"/>
      <protection hidden="1"/>
    </xf>
    <xf numFmtId="0" fontId="31" fillId="2" borderId="1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locked="0"/>
    </xf>
    <xf numFmtId="0" fontId="8" fillId="0" borderId="1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8" fillId="0" borderId="1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43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20" fillId="4" borderId="1" xfId="0" applyFont="1" applyFill="1" applyBorder="1" applyAlignment="1" applyProtection="1">
      <alignment horizontal="right" vertical="top" wrapText="1"/>
      <protection hidden="1"/>
    </xf>
    <xf numFmtId="0" fontId="18" fillId="4" borderId="1" xfId="0" applyFont="1" applyFill="1" applyBorder="1" applyAlignment="1" applyProtection="1">
      <alignment horizontal="right" vertical="top" wrapText="1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5" fillId="5" borderId="0" xfId="0" applyFont="1" applyFill="1" applyBorder="1" applyAlignment="1" applyProtection="1">
      <alignment horizontal="center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0" fontId="21" fillId="5" borderId="1" xfId="0" applyFont="1" applyFill="1" applyBorder="1" applyAlignment="1" applyProtection="1">
      <alignment horizontal="left" vertical="top" wrapText="1"/>
      <protection hidden="1"/>
    </xf>
    <xf numFmtId="0" fontId="17" fillId="5" borderId="1" xfId="0" applyFont="1" applyFill="1" applyBorder="1" applyAlignment="1" applyProtection="1">
      <alignment horizontal="left" vertical="top" wrapText="1"/>
      <protection hidden="1"/>
    </xf>
    <xf numFmtId="16" fontId="29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0" fontId="17" fillId="6" borderId="1" xfId="0" applyFont="1" applyFill="1" applyBorder="1" applyAlignment="1" applyProtection="1">
      <alignment horizontal="left" vertical="top" wrapText="1" indent="11"/>
      <protection hidden="1"/>
    </xf>
    <xf numFmtId="14" fontId="7" fillId="5" borderId="1" xfId="0" applyNumberFormat="1" applyFont="1" applyFill="1" applyBorder="1" applyAlignment="1" applyProtection="1">
      <alignment horizontal="center"/>
      <protection hidden="1"/>
    </xf>
    <xf numFmtId="0" fontId="17" fillId="5" borderId="1" xfId="0" applyFont="1" applyFill="1" applyBorder="1" applyAlignment="1" applyProtection="1">
      <alignment horizontal="left" vertical="top" wrapText="1" indent="11"/>
      <protection hidden="1"/>
    </xf>
    <xf numFmtId="0" fontId="7" fillId="5" borderId="1" xfId="0" applyFont="1" applyFill="1" applyBorder="1" applyAlignment="1" applyProtection="1">
      <alignment horizontal="center"/>
      <protection hidden="1"/>
    </xf>
    <xf numFmtId="0" fontId="16" fillId="5" borderId="1" xfId="0" applyFont="1" applyFill="1" applyBorder="1" applyAlignment="1" applyProtection="1">
      <alignment horizontal="left" vertical="top" wrapText="1" indent="1"/>
      <protection hidden="1"/>
    </xf>
    <xf numFmtId="0" fontId="5" fillId="5" borderId="1" xfId="0" applyFont="1" applyFill="1" applyBorder="1" applyAlignment="1" applyProtection="1">
      <alignment horizontal="center"/>
      <protection hidden="1"/>
    </xf>
    <xf numFmtId="0" fontId="16" fillId="6" borderId="1" xfId="0" applyFont="1" applyFill="1" applyBorder="1" applyAlignment="1" applyProtection="1">
      <alignment horizontal="left" vertical="top" wrapText="1" indent="1"/>
      <protection hidden="1"/>
    </xf>
    <xf numFmtId="0" fontId="17" fillId="6" borderId="1" xfId="0" applyFont="1" applyFill="1" applyBorder="1" applyAlignment="1" applyProtection="1">
      <alignment horizontal="left" vertical="top" wrapText="1"/>
      <protection hidden="1"/>
    </xf>
    <xf numFmtId="16" fontId="7" fillId="6" borderId="1" xfId="0" applyNumberFormat="1" applyFont="1" applyFill="1" applyBorder="1" applyAlignment="1" applyProtection="1">
      <alignment horizontal="center"/>
      <protection hidden="1"/>
    </xf>
    <xf numFmtId="0" fontId="35" fillId="5" borderId="1" xfId="0" applyFont="1" applyFill="1" applyBorder="1" applyAlignment="1" applyProtection="1">
      <alignment horizontal="center" vertical="center" wrapText="1"/>
      <protection hidden="1"/>
    </xf>
    <xf numFmtId="0" fontId="34" fillId="5" borderId="4" xfId="0" applyFont="1" applyFill="1" applyBorder="1" applyAlignment="1" applyProtection="1">
      <alignment horizontal="center"/>
      <protection hidden="1"/>
    </xf>
    <xf numFmtId="0" fontId="0" fillId="5" borderId="1" xfId="0" applyFont="1" applyFill="1" applyBorder="1" applyProtection="1">
      <protection hidden="1"/>
    </xf>
    <xf numFmtId="0" fontId="37" fillId="7" borderId="1" xfId="0" applyFont="1" applyFill="1" applyBorder="1" applyAlignment="1" applyProtection="1">
      <alignment horizontal="center"/>
      <protection hidden="1"/>
    </xf>
    <xf numFmtId="9" fontId="37" fillId="7" borderId="1" xfId="0" applyNumberFormat="1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38" fillId="0" borderId="7" xfId="0" applyFont="1" applyBorder="1" applyAlignment="1" applyProtection="1">
      <alignment horizontal="left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24" fillId="3" borderId="1" xfId="0" applyFont="1" applyFill="1" applyBorder="1" applyAlignment="1" applyProtection="1">
      <alignment horizontal="center" vertical="center" wrapText="1"/>
      <protection hidden="1"/>
    </xf>
    <xf numFmtId="0" fontId="21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14" fillId="5" borderId="2" xfId="0" applyFont="1" applyFill="1" applyBorder="1" applyAlignment="1" applyProtection="1">
      <alignment horizontal="center" wrapText="1"/>
      <protection hidden="1"/>
    </xf>
    <xf numFmtId="0" fontId="41" fillId="0" borderId="7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19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25" fillId="3" borderId="1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0" fontId="22" fillId="5" borderId="0" xfId="0" applyFont="1" applyFill="1" applyBorder="1" applyAlignment="1" applyProtection="1">
      <alignment horizontal="center" wrapText="1"/>
      <protection hidden="1"/>
    </xf>
    <xf numFmtId="0" fontId="44" fillId="4" borderId="8" xfId="0" applyFont="1" applyFill="1" applyBorder="1" applyAlignment="1">
      <alignment horizontal="center" vertical="top" wrapText="1"/>
    </xf>
    <xf numFmtId="0" fontId="44" fillId="4" borderId="7" xfId="0" applyFont="1" applyFill="1" applyBorder="1" applyAlignment="1">
      <alignment horizontal="center" vertical="top" wrapText="1"/>
    </xf>
    <xf numFmtId="0" fontId="45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 applyProtection="1">
      <alignment horizontal="center" vertical="center" wrapText="1"/>
      <protection hidden="1"/>
    </xf>
    <xf numFmtId="0" fontId="36" fillId="5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center" vertical="top" wrapText="1"/>
      <protection hidden="1"/>
    </xf>
    <xf numFmtId="0" fontId="34" fillId="5" borderId="3" xfId="0" applyFont="1" applyFill="1" applyBorder="1" applyAlignment="1" applyProtection="1">
      <alignment horizontal="center"/>
      <protection hidden="1"/>
    </xf>
    <xf numFmtId="0" fontId="34" fillId="5" borderId="5" xfId="0" applyFont="1" applyFill="1" applyBorder="1" applyAlignment="1" applyProtection="1">
      <alignment horizontal="center"/>
      <protection hidden="1"/>
    </xf>
    <xf numFmtId="0" fontId="34" fillId="5" borderId="4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7</xdr:row>
      <xdr:rowOff>7620</xdr:rowOff>
    </xdr:to>
    <xdr:pic>
      <xdr:nvPicPr>
        <xdr:cNvPr id="2" name="Picture 1" descr="Сохранить изменения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4384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190500</xdr:rowOff>
    </xdr:to>
    <xdr:pic>
      <xdr:nvPicPr>
        <xdr:cNvPr id="3" name="Picture 1" descr="Сохранить изменения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1480"/>
          <a:ext cx="190500" cy="190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7620</xdr:rowOff>
    </xdr:to>
    <xdr:pic>
      <xdr:nvPicPr>
        <xdr:cNvPr id="2" name="Picture 1" descr="Сохранить изменения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43840"/>
          <a:ext cx="190500" cy="190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1</xdr:row>
      <xdr:rowOff>190500</xdr:rowOff>
    </xdr:to>
    <xdr:pic>
      <xdr:nvPicPr>
        <xdr:cNvPr id="2" name="Picture 1" descr="Сохранить изменения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8120"/>
          <a:ext cx="190500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view="pageBreakPreview" zoomScaleSheetLayoutView="100" workbookViewId="0">
      <selection activeCell="C30" sqref="C30"/>
    </sheetView>
  </sheetViews>
  <sheetFormatPr defaultRowHeight="14.4"/>
  <cols>
    <col min="1" max="1" width="56.88671875" style="3" customWidth="1"/>
    <col min="2" max="2" width="3.88671875" style="32" customWidth="1"/>
    <col min="3" max="3" width="10" style="3" customWidth="1"/>
    <col min="4" max="5" width="10.44140625" style="3" customWidth="1"/>
    <col min="6" max="16384" width="8.88671875" style="3"/>
  </cols>
  <sheetData>
    <row r="1" spans="1:13" ht="81" customHeight="1">
      <c r="A1" s="90" t="s">
        <v>152</v>
      </c>
      <c r="B1" s="90"/>
      <c r="C1" s="90"/>
      <c r="D1" s="90"/>
      <c r="E1" s="90"/>
      <c r="F1" s="7"/>
      <c r="G1" s="7"/>
      <c r="H1" s="7"/>
      <c r="I1" s="7"/>
      <c r="J1" s="7"/>
      <c r="K1" s="7"/>
    </row>
    <row r="2" spans="1:13">
      <c r="A2" s="92" t="s">
        <v>145</v>
      </c>
      <c r="B2" s="92"/>
      <c r="C2" s="92"/>
      <c r="D2" s="92"/>
      <c r="E2" s="92"/>
      <c r="F2" s="8"/>
      <c r="G2" s="8"/>
      <c r="H2" s="8"/>
      <c r="I2" s="8"/>
      <c r="J2" s="8"/>
      <c r="K2" s="8"/>
      <c r="L2" s="9"/>
      <c r="M2" s="9"/>
    </row>
    <row r="3" spans="1:13">
      <c r="A3" s="91" t="s">
        <v>39</v>
      </c>
      <c r="B3" s="91"/>
      <c r="C3" s="91"/>
      <c r="D3" s="91"/>
      <c r="E3" s="91"/>
    </row>
    <row r="4" spans="1:13" hidden="1">
      <c r="A4" s="32"/>
      <c r="C4" s="32"/>
      <c r="D4" s="32"/>
      <c r="E4" s="32"/>
    </row>
    <row r="5" spans="1:13">
      <c r="A5" s="32"/>
      <c r="C5" s="32"/>
      <c r="D5" s="32" t="s">
        <v>40</v>
      </c>
      <c r="E5" s="32"/>
    </row>
    <row r="6" spans="1:13" s="2" customFormat="1" ht="27" customHeight="1">
      <c r="A6" s="98" t="s">
        <v>182</v>
      </c>
      <c r="B6" s="98"/>
      <c r="C6" s="98"/>
      <c r="D6" s="98"/>
      <c r="E6" s="98"/>
    </row>
    <row r="7" spans="1:13" ht="14.4" customHeight="1">
      <c r="A7" s="88" t="s">
        <v>12</v>
      </c>
      <c r="B7" s="97" t="s">
        <v>1</v>
      </c>
      <c r="C7" s="88" t="s">
        <v>13</v>
      </c>
      <c r="D7" s="88"/>
      <c r="E7" s="88" t="s">
        <v>178</v>
      </c>
    </row>
    <row r="8" spans="1:13">
      <c r="A8" s="88"/>
      <c r="B8" s="97"/>
      <c r="C8" s="38" t="s">
        <v>2</v>
      </c>
      <c r="D8" s="38" t="s">
        <v>14</v>
      </c>
      <c r="E8" s="88"/>
    </row>
    <row r="9" spans="1:13">
      <c r="A9" s="38">
        <v>1</v>
      </c>
      <c r="B9" s="37">
        <v>2</v>
      </c>
      <c r="C9" s="38">
        <v>3</v>
      </c>
      <c r="D9" s="38">
        <v>4</v>
      </c>
      <c r="E9" s="38">
        <v>5</v>
      </c>
    </row>
    <row r="10" spans="1:13" ht="27.6">
      <c r="A10" s="39" t="s">
        <v>150</v>
      </c>
      <c r="B10" s="40">
        <v>1</v>
      </c>
      <c r="C10" s="36"/>
      <c r="D10" s="43" t="s">
        <v>160</v>
      </c>
      <c r="E10" s="49"/>
    </row>
    <row r="11" spans="1:13" ht="27.6">
      <c r="A11" s="39" t="s">
        <v>151</v>
      </c>
      <c r="B11" s="40">
        <v>2</v>
      </c>
      <c r="C11" s="36"/>
      <c r="D11" s="36"/>
      <c r="E11" s="49"/>
    </row>
    <row r="12" spans="1:13" ht="27.6">
      <c r="A12" s="39" t="s">
        <v>179</v>
      </c>
      <c r="B12" s="40">
        <v>3</v>
      </c>
      <c r="C12" s="36"/>
      <c r="D12" s="36"/>
      <c r="E12" s="49"/>
    </row>
    <row r="13" spans="1:13">
      <c r="A13" s="39" t="s">
        <v>153</v>
      </c>
      <c r="B13" s="40">
        <v>4</v>
      </c>
      <c r="C13" s="36"/>
      <c r="D13" s="36"/>
      <c r="E13" s="49"/>
    </row>
    <row r="14" spans="1:13">
      <c r="A14" s="39" t="s">
        <v>154</v>
      </c>
      <c r="B14" s="40">
        <v>5</v>
      </c>
      <c r="C14" s="36"/>
      <c r="D14" s="43" t="s">
        <v>160</v>
      </c>
      <c r="E14" s="49"/>
    </row>
    <row r="15" spans="1:13" ht="27.6">
      <c r="A15" s="39" t="s">
        <v>155</v>
      </c>
      <c r="B15" s="40">
        <v>6</v>
      </c>
      <c r="C15" s="36"/>
      <c r="D15" s="36"/>
      <c r="E15" s="49"/>
    </row>
    <row r="16" spans="1:13">
      <c r="A16" s="39" t="s">
        <v>156</v>
      </c>
      <c r="B16" s="40">
        <v>7</v>
      </c>
      <c r="C16" s="36"/>
      <c r="D16" s="43" t="s">
        <v>160</v>
      </c>
      <c r="E16" s="49"/>
    </row>
    <row r="17" spans="1:5">
      <c r="A17" s="39" t="s">
        <v>157</v>
      </c>
      <c r="B17" s="40">
        <v>8</v>
      </c>
      <c r="C17" s="36"/>
      <c r="D17" s="43" t="s">
        <v>160</v>
      </c>
      <c r="E17" s="49"/>
    </row>
    <row r="18" spans="1:5" s="5" customFormat="1" ht="18.600000000000001" customHeight="1">
      <c r="A18" s="41" t="s">
        <v>49</v>
      </c>
      <c r="B18" s="42" t="s">
        <v>15</v>
      </c>
      <c r="C18" s="35"/>
      <c r="D18" s="43" t="s">
        <v>160</v>
      </c>
      <c r="E18" s="50"/>
    </row>
    <row r="19" spans="1:5">
      <c r="A19" s="39" t="s">
        <v>158</v>
      </c>
      <c r="B19" s="40">
        <v>9</v>
      </c>
      <c r="C19" s="43" t="s">
        <v>160</v>
      </c>
      <c r="D19" s="36"/>
      <c r="E19" s="49"/>
    </row>
    <row r="20" spans="1:5">
      <c r="A20" s="39" t="s">
        <v>159</v>
      </c>
      <c r="B20" s="40">
        <v>10</v>
      </c>
      <c r="C20" s="36"/>
      <c r="D20" s="43" t="s">
        <v>160</v>
      </c>
      <c r="E20" s="49"/>
    </row>
    <row r="21" spans="1:5" s="10" customFormat="1" ht="30" customHeight="1">
      <c r="A21" s="89" t="s">
        <v>181</v>
      </c>
      <c r="B21" s="89"/>
      <c r="C21" s="89"/>
      <c r="D21" s="89"/>
      <c r="E21" s="89"/>
    </row>
    <row r="22" spans="1:5" s="10" customFormat="1" ht="25.8" customHeight="1">
      <c r="A22" s="89" t="s">
        <v>180</v>
      </c>
      <c r="B22" s="89"/>
      <c r="C22" s="89"/>
      <c r="D22" s="89"/>
      <c r="E22" s="89"/>
    </row>
    <row r="23" spans="1:5">
      <c r="A23" s="54"/>
      <c r="E23" s="32" t="s">
        <v>41</v>
      </c>
    </row>
    <row r="24" spans="1:5" ht="15" customHeight="1">
      <c r="A24" s="93" t="s">
        <v>16</v>
      </c>
      <c r="B24" s="93"/>
      <c r="C24" s="93"/>
      <c r="D24" s="93"/>
      <c r="E24" s="93"/>
    </row>
    <row r="25" spans="1:5" ht="46.2" customHeight="1">
      <c r="A25" s="88" t="s">
        <v>17</v>
      </c>
      <c r="B25" s="94" t="s">
        <v>1</v>
      </c>
      <c r="C25" s="95" t="s">
        <v>175</v>
      </c>
      <c r="D25" s="96"/>
      <c r="E25" s="96"/>
    </row>
    <row r="26" spans="1:5" ht="54">
      <c r="A26" s="88"/>
      <c r="B26" s="94"/>
      <c r="C26" s="44" t="s">
        <v>3</v>
      </c>
      <c r="D26" s="45" t="s">
        <v>18</v>
      </c>
      <c r="E26" s="45" t="s">
        <v>19</v>
      </c>
    </row>
    <row r="27" spans="1:5">
      <c r="A27" s="38">
        <v>1</v>
      </c>
      <c r="B27" s="38">
        <v>2</v>
      </c>
      <c r="C27" s="38">
        <v>3</v>
      </c>
      <c r="D27" s="38">
        <v>4</v>
      </c>
      <c r="E27" s="38">
        <v>5</v>
      </c>
    </row>
    <row r="28" spans="1:5" ht="41.4">
      <c r="A28" s="39" t="s">
        <v>162</v>
      </c>
      <c r="B28" s="46">
        <v>1</v>
      </c>
      <c r="C28" s="29"/>
      <c r="D28" s="29"/>
      <c r="E28" s="29"/>
    </row>
    <row r="29" spans="1:5" s="5" customFormat="1" ht="27.6">
      <c r="A29" s="39" t="s">
        <v>163</v>
      </c>
      <c r="B29" s="47">
        <v>2</v>
      </c>
      <c r="C29" s="35"/>
      <c r="D29" s="43" t="s">
        <v>160</v>
      </c>
      <c r="E29" s="35"/>
    </row>
    <row r="30" spans="1:5" s="5" customFormat="1" ht="41.4">
      <c r="A30" s="39" t="s">
        <v>164</v>
      </c>
      <c r="B30" s="47">
        <v>3</v>
      </c>
      <c r="C30" s="53"/>
      <c r="D30" s="43" t="s">
        <v>160</v>
      </c>
      <c r="E30" s="35"/>
    </row>
    <row r="31" spans="1:5" s="5" customFormat="1" ht="41.4">
      <c r="A31" s="39" t="s">
        <v>165</v>
      </c>
      <c r="B31" s="48">
        <v>4</v>
      </c>
      <c r="C31" s="53"/>
      <c r="D31" s="43" t="s">
        <v>160</v>
      </c>
      <c r="E31" s="35"/>
    </row>
    <row r="32" spans="1:5" ht="63" customHeight="1">
      <c r="A32" s="89" t="s">
        <v>161</v>
      </c>
      <c r="B32" s="89"/>
      <c r="C32" s="89"/>
      <c r="D32" s="89"/>
      <c r="E32" s="89"/>
    </row>
  </sheetData>
  <sheetProtection password="CC71" sheet="1" objects="1" scenarios="1"/>
  <mergeCells count="15">
    <mergeCell ref="E7:E8"/>
    <mergeCell ref="A32:E32"/>
    <mergeCell ref="A21:E21"/>
    <mergeCell ref="A1:E1"/>
    <mergeCell ref="A3:E3"/>
    <mergeCell ref="A2:E2"/>
    <mergeCell ref="A24:E24"/>
    <mergeCell ref="A25:A26"/>
    <mergeCell ref="B25:B26"/>
    <mergeCell ref="C25:E25"/>
    <mergeCell ref="A7:A8"/>
    <mergeCell ref="B7:B8"/>
    <mergeCell ref="C7:D7"/>
    <mergeCell ref="A22:E22"/>
    <mergeCell ref="A6:E6"/>
  </mergeCells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"/>
  <sheetViews>
    <sheetView view="pageBreakPreview" zoomScaleSheetLayoutView="100" workbookViewId="0">
      <selection activeCell="M17" sqref="M17"/>
    </sheetView>
  </sheetViews>
  <sheetFormatPr defaultRowHeight="14.4"/>
  <cols>
    <col min="1" max="1" width="19.77734375" style="3" customWidth="1"/>
    <col min="2" max="2" width="3.109375" style="58" customWidth="1"/>
    <col min="3" max="3" width="8.88671875" style="3"/>
    <col min="4" max="4" width="8.88671875" style="5"/>
    <col min="5" max="14" width="8.88671875" style="3"/>
    <col min="15" max="15" width="8.88671875" style="5"/>
    <col min="16" max="16" width="8.88671875" style="3"/>
    <col min="17" max="17" width="8.88671875" style="5"/>
    <col min="18" max="16384" width="8.88671875" style="3"/>
  </cols>
  <sheetData>
    <row r="1" spans="1:17" ht="18" customHeight="1">
      <c r="A1" s="88" t="s">
        <v>20</v>
      </c>
      <c r="B1" s="94" t="s">
        <v>1</v>
      </c>
      <c r="C1" s="101" t="s">
        <v>45</v>
      </c>
      <c r="D1" s="101"/>
      <c r="E1" s="101" t="s">
        <v>46</v>
      </c>
      <c r="F1" s="101"/>
      <c r="G1" s="101"/>
      <c r="H1" s="101"/>
      <c r="I1" s="101"/>
      <c r="J1" s="101"/>
      <c r="K1" s="101"/>
      <c r="L1" s="101"/>
      <c r="M1" s="101"/>
      <c r="N1" s="104" t="s">
        <v>21</v>
      </c>
      <c r="O1" s="101"/>
      <c r="P1" s="101" t="s">
        <v>47</v>
      </c>
      <c r="Q1" s="101"/>
    </row>
    <row r="2" spans="1:17">
      <c r="A2" s="88"/>
      <c r="B2" s="94"/>
      <c r="C2" s="102" t="s">
        <v>22</v>
      </c>
      <c r="D2" s="103" t="s">
        <v>23</v>
      </c>
      <c r="E2" s="102" t="s">
        <v>22</v>
      </c>
      <c r="F2" s="103" t="s">
        <v>10</v>
      </c>
      <c r="G2" s="103"/>
      <c r="H2" s="103"/>
      <c r="I2" s="103"/>
      <c r="J2" s="103"/>
      <c r="K2" s="103"/>
      <c r="L2" s="103"/>
      <c r="M2" s="103"/>
      <c r="N2" s="102" t="s">
        <v>22</v>
      </c>
      <c r="O2" s="103" t="s">
        <v>24</v>
      </c>
      <c r="P2" s="102" t="s">
        <v>22</v>
      </c>
      <c r="Q2" s="103" t="s">
        <v>24</v>
      </c>
    </row>
    <row r="3" spans="1:17" ht="93.6">
      <c r="A3" s="88"/>
      <c r="B3" s="94"/>
      <c r="C3" s="102"/>
      <c r="D3" s="103"/>
      <c r="E3" s="102"/>
      <c r="F3" s="59" t="s">
        <v>4</v>
      </c>
      <c r="G3" s="59" t="s">
        <v>25</v>
      </c>
      <c r="H3" s="59" t="s">
        <v>26</v>
      </c>
      <c r="I3" s="59" t="s">
        <v>27</v>
      </c>
      <c r="J3" s="59" t="s">
        <v>28</v>
      </c>
      <c r="K3" s="59" t="s">
        <v>29</v>
      </c>
      <c r="L3" s="59" t="s">
        <v>30</v>
      </c>
      <c r="M3" s="59" t="s">
        <v>31</v>
      </c>
      <c r="N3" s="102"/>
      <c r="O3" s="103"/>
      <c r="P3" s="102"/>
      <c r="Q3" s="103"/>
    </row>
    <row r="4" spans="1:17">
      <c r="A4" s="51">
        <v>1</v>
      </c>
      <c r="B4" s="52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1">
        <v>9</v>
      </c>
      <c r="J4" s="51">
        <v>10</v>
      </c>
      <c r="K4" s="51">
        <v>11</v>
      </c>
      <c r="L4" s="51">
        <v>12</v>
      </c>
      <c r="M4" s="51">
        <v>13</v>
      </c>
      <c r="N4" s="51">
        <v>14</v>
      </c>
      <c r="O4" s="51">
        <v>15</v>
      </c>
      <c r="P4" s="51">
        <v>16</v>
      </c>
      <c r="Q4" s="51">
        <v>17</v>
      </c>
    </row>
    <row r="5" spans="1:17" ht="27.6">
      <c r="A5" s="39" t="s">
        <v>36</v>
      </c>
      <c r="B5" s="60">
        <v>1</v>
      </c>
      <c r="C5" s="49"/>
      <c r="D5" s="50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 s="49"/>
      <c r="Q5" s="50"/>
    </row>
    <row r="6" spans="1:17" s="56" customFormat="1" ht="22.8">
      <c r="A6" s="61" t="s">
        <v>35</v>
      </c>
      <c r="B6" s="62" t="s">
        <v>34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ht="27.6">
      <c r="A7" s="39" t="s">
        <v>32</v>
      </c>
      <c r="B7" s="60">
        <v>2</v>
      </c>
      <c r="C7" s="49"/>
      <c r="D7" s="50"/>
      <c r="E7" s="49"/>
      <c r="F7" s="43" t="s">
        <v>160</v>
      </c>
      <c r="G7" s="49"/>
      <c r="H7" s="49"/>
      <c r="I7" s="49"/>
      <c r="J7" s="49"/>
      <c r="K7" s="49"/>
      <c r="L7" s="49"/>
      <c r="M7" s="49"/>
      <c r="N7" s="49"/>
      <c r="O7" s="43" t="s">
        <v>160</v>
      </c>
      <c r="P7" s="49"/>
      <c r="Q7" s="43" t="s">
        <v>160</v>
      </c>
    </row>
    <row r="8" spans="1:17">
      <c r="A8" s="39" t="s">
        <v>33</v>
      </c>
      <c r="B8" s="60">
        <v>3</v>
      </c>
      <c r="C8" s="49"/>
      <c r="D8" s="50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49"/>
      <c r="Q8" s="50"/>
    </row>
    <row r="9" spans="1:17" ht="15.6" customHeight="1">
      <c r="A9" s="100" t="s">
        <v>166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63" t="s">
        <v>42</v>
      </c>
      <c r="Q9" s="64"/>
    </row>
    <row r="10" spans="1:17" s="57" customFormat="1" ht="13.8">
      <c r="A10" s="99" t="s">
        <v>167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</row>
  </sheetData>
  <sheetProtection password="CC71" sheet="1" objects="1" scenarios="1"/>
  <mergeCells count="16">
    <mergeCell ref="A10:Q10"/>
    <mergeCell ref="A9:O9"/>
    <mergeCell ref="P1:Q1"/>
    <mergeCell ref="C2:C3"/>
    <mergeCell ref="D2:D3"/>
    <mergeCell ref="E2:E3"/>
    <mergeCell ref="F2:M2"/>
    <mergeCell ref="N2:N3"/>
    <mergeCell ref="O2:O3"/>
    <mergeCell ref="P2:P3"/>
    <mergeCell ref="Q2:Q3"/>
    <mergeCell ref="A1:A3"/>
    <mergeCell ref="B1:B3"/>
    <mergeCell ref="C1:D1"/>
    <mergeCell ref="E1:M1"/>
    <mergeCell ref="N1:O1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view="pageBreakPreview" topLeftCell="A13" zoomScaleSheetLayoutView="100" workbookViewId="0">
      <selection activeCell="B30" sqref="B30"/>
    </sheetView>
  </sheetViews>
  <sheetFormatPr defaultRowHeight="14.4"/>
  <cols>
    <col min="1" max="1" width="92.6640625" style="3" customWidth="1"/>
    <col min="2" max="2" width="3.77734375" style="32" customWidth="1"/>
    <col min="3" max="3" width="10.6640625" style="3" customWidth="1"/>
    <col min="4" max="4" width="13" style="5" customWidth="1"/>
    <col min="5" max="5" width="8.21875" style="3" customWidth="1"/>
    <col min="6" max="16384" width="8.88671875" style="3"/>
  </cols>
  <sheetData>
    <row r="1" spans="1:8" s="2" customFormat="1" ht="36" customHeight="1">
      <c r="A1" s="108" t="s">
        <v>176</v>
      </c>
      <c r="B1" s="108"/>
      <c r="C1" s="108"/>
      <c r="D1" s="108"/>
      <c r="E1" s="65" t="s">
        <v>44</v>
      </c>
    </row>
    <row r="2" spans="1:8">
      <c r="A2" s="105" t="s">
        <v>0</v>
      </c>
      <c r="B2" s="106" t="s">
        <v>1</v>
      </c>
      <c r="C2" s="107" t="s">
        <v>37</v>
      </c>
      <c r="D2" s="107"/>
      <c r="E2" s="107" t="s">
        <v>38</v>
      </c>
      <c r="F2" s="10"/>
      <c r="G2" s="10"/>
      <c r="H2" s="10"/>
    </row>
    <row r="3" spans="1:8" ht="27">
      <c r="A3" s="105"/>
      <c r="B3" s="106"/>
      <c r="C3" s="66" t="s">
        <v>3</v>
      </c>
      <c r="D3" s="67" t="s">
        <v>11</v>
      </c>
      <c r="E3" s="107"/>
      <c r="F3" s="10"/>
      <c r="G3" s="10"/>
      <c r="H3" s="10"/>
    </row>
    <row r="4" spans="1:8">
      <c r="A4" s="66">
        <v>1</v>
      </c>
      <c r="B4" s="68">
        <v>2</v>
      </c>
      <c r="C4" s="66">
        <v>3</v>
      </c>
      <c r="D4" s="67">
        <v>4</v>
      </c>
      <c r="E4" s="69">
        <v>5</v>
      </c>
      <c r="F4" s="10"/>
      <c r="G4" s="10"/>
      <c r="H4" s="10"/>
    </row>
    <row r="5" spans="1:8" ht="27.6">
      <c r="A5" s="70" t="s">
        <v>58</v>
      </c>
      <c r="B5" s="68">
        <v>1</v>
      </c>
      <c r="C5" s="33"/>
      <c r="D5" s="19"/>
      <c r="E5" s="34"/>
      <c r="F5" s="10"/>
      <c r="G5" s="10"/>
      <c r="H5" s="10"/>
    </row>
    <row r="6" spans="1:8" s="5" customFormat="1" ht="27.6">
      <c r="A6" s="71" t="s">
        <v>177</v>
      </c>
      <c r="B6" s="72" t="s">
        <v>34</v>
      </c>
      <c r="C6" s="19"/>
      <c r="D6" s="19"/>
      <c r="E6" s="19"/>
      <c r="F6" s="13"/>
      <c r="G6" s="13"/>
      <c r="H6" s="13"/>
    </row>
    <row r="7" spans="1:8" s="4" customFormat="1" ht="69">
      <c r="A7" s="70" t="s">
        <v>78</v>
      </c>
      <c r="B7" s="73">
        <v>2</v>
      </c>
      <c r="C7" s="31">
        <f>C21+C22</f>
        <v>0</v>
      </c>
      <c r="D7" s="31">
        <f t="shared" ref="D7:E7" si="0">D21+D22</f>
        <v>0</v>
      </c>
      <c r="E7" s="31">
        <f t="shared" si="0"/>
        <v>0</v>
      </c>
      <c r="F7" s="11"/>
      <c r="G7" s="11"/>
      <c r="H7" s="11"/>
    </row>
    <row r="8" spans="1:8" s="5" customFormat="1">
      <c r="A8" s="74" t="s">
        <v>170</v>
      </c>
      <c r="B8" s="75" t="s">
        <v>59</v>
      </c>
      <c r="C8" s="12"/>
      <c r="D8" s="12"/>
      <c r="E8" s="12"/>
      <c r="F8" s="13"/>
      <c r="G8" s="13"/>
      <c r="H8" s="13"/>
    </row>
    <row r="9" spans="1:8" s="5" customFormat="1">
      <c r="A9" s="76" t="s">
        <v>5</v>
      </c>
      <c r="B9" s="77" t="s">
        <v>60</v>
      </c>
      <c r="C9" s="12"/>
      <c r="D9" s="12"/>
      <c r="E9" s="12"/>
      <c r="F9" s="13"/>
      <c r="G9" s="13"/>
      <c r="H9" s="13"/>
    </row>
    <row r="10" spans="1:8" s="5" customFormat="1">
      <c r="A10" s="76" t="s">
        <v>6</v>
      </c>
      <c r="B10" s="77" t="s">
        <v>61</v>
      </c>
      <c r="C10" s="12"/>
      <c r="D10" s="12"/>
      <c r="E10" s="12"/>
      <c r="F10" s="13"/>
      <c r="G10" s="13"/>
      <c r="H10" s="13"/>
    </row>
    <row r="11" spans="1:8" s="5" customFormat="1">
      <c r="A11" s="76" t="s">
        <v>7</v>
      </c>
      <c r="B11" s="77" t="s">
        <v>62</v>
      </c>
      <c r="C11" s="12"/>
      <c r="D11" s="12"/>
      <c r="E11" s="12"/>
      <c r="F11" s="13"/>
      <c r="G11" s="13"/>
      <c r="H11" s="13"/>
    </row>
    <row r="12" spans="1:8" s="5" customFormat="1">
      <c r="A12" s="76" t="s">
        <v>8</v>
      </c>
      <c r="B12" s="77" t="s">
        <v>63</v>
      </c>
      <c r="C12" s="12"/>
      <c r="D12" s="12"/>
      <c r="E12" s="12"/>
      <c r="F12" s="13"/>
      <c r="G12" s="13"/>
      <c r="H12" s="13"/>
    </row>
    <row r="13" spans="1:8" s="5" customFormat="1">
      <c r="A13" s="76" t="s">
        <v>9</v>
      </c>
      <c r="B13" s="77" t="s">
        <v>64</v>
      </c>
      <c r="C13" s="12" t="s">
        <v>145</v>
      </c>
      <c r="D13" s="12"/>
      <c r="E13" s="12"/>
      <c r="F13" s="13"/>
      <c r="G13" s="13"/>
      <c r="H13" s="13"/>
    </row>
    <row r="14" spans="1:8">
      <c r="A14" s="78" t="s">
        <v>66</v>
      </c>
      <c r="B14" s="79" t="s">
        <v>65</v>
      </c>
      <c r="C14" s="14"/>
      <c r="D14" s="12"/>
      <c r="E14" s="14"/>
      <c r="F14" s="10"/>
      <c r="G14" s="10"/>
      <c r="H14" s="10"/>
    </row>
    <row r="15" spans="1:8">
      <c r="A15" s="78" t="s">
        <v>67</v>
      </c>
      <c r="B15" s="79" t="s">
        <v>72</v>
      </c>
      <c r="C15" s="14"/>
      <c r="D15" s="12"/>
      <c r="E15" s="14"/>
      <c r="F15" s="10"/>
      <c r="G15" s="10"/>
      <c r="H15" s="10"/>
    </row>
    <row r="16" spans="1:8">
      <c r="A16" s="78" t="s">
        <v>69</v>
      </c>
      <c r="B16" s="79" t="s">
        <v>73</v>
      </c>
      <c r="C16" s="14"/>
      <c r="D16" s="12"/>
      <c r="E16" s="14"/>
      <c r="F16" s="10"/>
      <c r="G16" s="10"/>
      <c r="H16" s="10"/>
    </row>
    <row r="17" spans="1:8" ht="27.6">
      <c r="A17" s="78" t="s">
        <v>68</v>
      </c>
      <c r="B17" s="79" t="s">
        <v>74</v>
      </c>
      <c r="C17" s="14"/>
      <c r="D17" s="12"/>
      <c r="E17" s="14"/>
      <c r="F17" s="10"/>
      <c r="G17" s="10"/>
      <c r="H17" s="10"/>
    </row>
    <row r="18" spans="1:8">
      <c r="A18" s="78" t="s">
        <v>70</v>
      </c>
      <c r="B18" s="79" t="s">
        <v>75</v>
      </c>
      <c r="C18" s="14"/>
      <c r="D18" s="12"/>
      <c r="E18" s="14"/>
      <c r="F18" s="10"/>
      <c r="G18" s="10"/>
      <c r="H18" s="10"/>
    </row>
    <row r="19" spans="1:8" ht="27.6">
      <c r="A19" s="78" t="s">
        <v>71</v>
      </c>
      <c r="B19" s="79" t="s">
        <v>76</v>
      </c>
      <c r="C19" s="14"/>
      <c r="D19" s="12"/>
      <c r="E19" s="14"/>
      <c r="F19" s="10"/>
      <c r="G19" s="10"/>
      <c r="H19" s="10"/>
    </row>
    <row r="20" spans="1:8" ht="41.4">
      <c r="A20" s="80" t="s">
        <v>171</v>
      </c>
      <c r="B20" s="79" t="s">
        <v>77</v>
      </c>
      <c r="C20" s="14"/>
      <c r="D20" s="12"/>
      <c r="E20" s="14"/>
      <c r="F20" s="10"/>
      <c r="G20" s="10"/>
      <c r="H20" s="10"/>
    </row>
    <row r="21" spans="1:8" s="4" customFormat="1" ht="55.2">
      <c r="A21" s="70" t="s">
        <v>48</v>
      </c>
      <c r="B21" s="73">
        <v>3</v>
      </c>
      <c r="C21" s="15"/>
      <c r="D21" s="16"/>
      <c r="E21" s="15"/>
      <c r="F21" s="11"/>
      <c r="G21" s="11"/>
      <c r="H21" s="11"/>
    </row>
    <row r="22" spans="1:8" s="4" customFormat="1" ht="27.6">
      <c r="A22" s="70" t="s">
        <v>82</v>
      </c>
      <c r="B22" s="73">
        <v>4</v>
      </c>
      <c r="C22" s="31">
        <f>'Объем (стац)'!C5+'Объем (стац)'!C7</f>
        <v>0</v>
      </c>
      <c r="D22" s="31">
        <f>'Объем (стац)'!F5+'Объем (стац)'!F8+'Объем (стац)'!O5+'Объем (стац)'!O8</f>
        <v>0</v>
      </c>
      <c r="E22" s="31">
        <f>'Объем (стац)'!C7</f>
        <v>0</v>
      </c>
      <c r="F22" s="11"/>
      <c r="G22" s="11"/>
      <c r="H22" s="11"/>
    </row>
    <row r="23" spans="1:8" ht="41.4">
      <c r="A23" s="70" t="s">
        <v>79</v>
      </c>
      <c r="B23" s="79">
        <v>5</v>
      </c>
      <c r="C23" s="6"/>
      <c r="D23" s="17"/>
      <c r="E23" s="6"/>
      <c r="F23" s="10"/>
      <c r="G23" s="10"/>
      <c r="H23" s="10"/>
    </row>
    <row r="24" spans="1:8">
      <c r="A24" s="70" t="s">
        <v>80</v>
      </c>
      <c r="B24" s="79">
        <v>6</v>
      </c>
      <c r="C24" s="6"/>
      <c r="D24" s="17"/>
      <c r="E24" s="6"/>
      <c r="F24" s="10"/>
      <c r="G24" s="10"/>
      <c r="H24" s="10"/>
    </row>
    <row r="25" spans="1:8" s="5" customFormat="1">
      <c r="A25" s="81" t="s">
        <v>174</v>
      </c>
      <c r="B25" s="82" t="s">
        <v>81</v>
      </c>
      <c r="C25" s="17"/>
      <c r="D25" s="17"/>
      <c r="E25" s="17"/>
      <c r="F25" s="13"/>
      <c r="G25" s="13"/>
      <c r="H25" s="13"/>
    </row>
    <row r="26" spans="1:8" s="5" customFormat="1" ht="17.399999999999999" customHeight="1">
      <c r="A26" s="81" t="s">
        <v>173</v>
      </c>
      <c r="B26" s="82" t="s">
        <v>172</v>
      </c>
      <c r="C26" s="17"/>
      <c r="D26" s="17"/>
      <c r="E26" s="17"/>
      <c r="F26" s="13"/>
      <c r="G26" s="13"/>
      <c r="H26" s="13"/>
    </row>
  </sheetData>
  <mergeCells count="5">
    <mergeCell ref="A2:A3"/>
    <mergeCell ref="B2:B3"/>
    <mergeCell ref="C2:D2"/>
    <mergeCell ref="E2:E3"/>
    <mergeCell ref="A1:D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zoomScaleSheetLayoutView="100" workbookViewId="0">
      <selection activeCell="B5" sqref="B5"/>
    </sheetView>
  </sheetViews>
  <sheetFormatPr defaultRowHeight="14.4"/>
  <cols>
    <col min="1" max="1" width="19.109375" customWidth="1"/>
    <col min="2" max="2" width="9.21875" style="22" customWidth="1"/>
    <col min="3" max="3" width="10.44140625" style="22" customWidth="1"/>
    <col min="4" max="4" width="9.77734375" style="22" customWidth="1"/>
    <col min="5" max="5" width="21.5546875" customWidth="1"/>
    <col min="6" max="6" width="21.21875" customWidth="1"/>
  </cols>
  <sheetData>
    <row r="1" spans="1:6" ht="21" customHeight="1">
      <c r="A1" s="112" t="s">
        <v>169</v>
      </c>
      <c r="B1" s="112"/>
      <c r="C1" s="112"/>
      <c r="D1" s="112"/>
      <c r="E1" s="112"/>
      <c r="F1" s="113"/>
    </row>
    <row r="2" spans="1:6" ht="20.399999999999999" customHeight="1">
      <c r="A2" s="114" t="s">
        <v>88</v>
      </c>
      <c r="B2" s="115" t="s">
        <v>89</v>
      </c>
      <c r="C2" s="115" t="s">
        <v>90</v>
      </c>
      <c r="D2" s="115" t="s">
        <v>91</v>
      </c>
      <c r="E2" s="30" t="s">
        <v>148</v>
      </c>
      <c r="F2" s="30" t="s">
        <v>149</v>
      </c>
    </row>
    <row r="3" spans="1:6" ht="23.4" customHeight="1">
      <c r="A3" s="114"/>
      <c r="B3" s="115"/>
      <c r="C3" s="115"/>
      <c r="D3" s="115"/>
      <c r="E3" s="111" t="s">
        <v>183</v>
      </c>
      <c r="F3" s="111"/>
    </row>
    <row r="4" spans="1:6" s="28" customFormat="1" ht="10.8" customHeight="1">
      <c r="A4" s="26">
        <v>1</v>
      </c>
      <c r="B4" s="27">
        <v>2</v>
      </c>
      <c r="C4" s="27">
        <v>3</v>
      </c>
      <c r="D4" s="27">
        <v>4</v>
      </c>
      <c r="E4" s="26">
        <v>5</v>
      </c>
      <c r="F4" s="26">
        <v>6</v>
      </c>
    </row>
    <row r="5" spans="1:6" ht="15.6">
      <c r="A5" s="20" t="s">
        <v>92</v>
      </c>
      <c r="B5" s="21" t="s">
        <v>93</v>
      </c>
      <c r="C5" s="21" t="s">
        <v>94</v>
      </c>
      <c r="D5" s="21" t="s">
        <v>95</v>
      </c>
      <c r="E5" s="1"/>
      <c r="F5" s="1"/>
    </row>
    <row r="6" spans="1:6" ht="15.6">
      <c r="A6" s="20" t="s">
        <v>96</v>
      </c>
      <c r="B6" s="21" t="s">
        <v>97</v>
      </c>
      <c r="C6" s="21" t="s">
        <v>98</v>
      </c>
      <c r="D6" s="21" t="s">
        <v>99</v>
      </c>
      <c r="E6" s="23"/>
      <c r="F6" s="23"/>
    </row>
    <row r="7" spans="1:6" ht="31.2">
      <c r="A7" s="20" t="s">
        <v>100</v>
      </c>
      <c r="B7" s="21" t="s">
        <v>97</v>
      </c>
      <c r="C7" s="21" t="s">
        <v>101</v>
      </c>
      <c r="D7" s="21" t="s">
        <v>102</v>
      </c>
      <c r="E7" s="23"/>
      <c r="F7" s="23"/>
    </row>
    <row r="8" spans="1:6" ht="31.2">
      <c r="A8" s="20" t="s">
        <v>100</v>
      </c>
      <c r="B8" s="21" t="s">
        <v>97</v>
      </c>
      <c r="C8" s="21" t="s">
        <v>101</v>
      </c>
      <c r="D8" s="21" t="s">
        <v>103</v>
      </c>
      <c r="E8" s="23"/>
      <c r="F8" s="23"/>
    </row>
    <row r="9" spans="1:6" ht="31.2">
      <c r="A9" s="20" t="s">
        <v>100</v>
      </c>
      <c r="B9" s="21" t="s">
        <v>97</v>
      </c>
      <c r="C9" s="21" t="s">
        <v>101</v>
      </c>
      <c r="D9" s="21" t="s">
        <v>104</v>
      </c>
      <c r="E9" s="23"/>
      <c r="F9" s="23"/>
    </row>
    <row r="10" spans="1:6" ht="31.2">
      <c r="A10" s="20" t="s">
        <v>100</v>
      </c>
      <c r="B10" s="21" t="s">
        <v>97</v>
      </c>
      <c r="C10" s="21" t="s">
        <v>101</v>
      </c>
      <c r="D10" s="21" t="s">
        <v>105</v>
      </c>
      <c r="E10" s="23"/>
      <c r="F10" s="23"/>
    </row>
    <row r="11" spans="1:6" ht="15.6">
      <c r="A11" s="20" t="s">
        <v>100</v>
      </c>
      <c r="B11" s="21" t="s">
        <v>93</v>
      </c>
      <c r="C11" s="21" t="s">
        <v>94</v>
      </c>
      <c r="D11" s="21" t="s">
        <v>106</v>
      </c>
      <c r="E11" s="1"/>
      <c r="F11" s="1"/>
    </row>
    <row r="12" spans="1:6" ht="23.4">
      <c r="A12" s="20" t="s">
        <v>107</v>
      </c>
      <c r="B12" s="21" t="s">
        <v>93</v>
      </c>
      <c r="C12" s="21" t="s">
        <v>108</v>
      </c>
      <c r="D12" s="21" t="s">
        <v>109</v>
      </c>
      <c r="E12" s="1"/>
      <c r="F12" s="1"/>
    </row>
    <row r="13" spans="1:6" ht="23.4">
      <c r="A13" s="20" t="s">
        <v>107</v>
      </c>
      <c r="B13" s="21" t="s">
        <v>93</v>
      </c>
      <c r="C13" s="21" t="s">
        <v>108</v>
      </c>
      <c r="D13" s="21" t="s">
        <v>110</v>
      </c>
      <c r="E13" s="1"/>
      <c r="F13" s="1"/>
    </row>
    <row r="14" spans="1:6" ht="18">
      <c r="A14" s="20" t="s">
        <v>111</v>
      </c>
      <c r="B14" s="21" t="s">
        <v>112</v>
      </c>
      <c r="C14" s="21" t="s">
        <v>113</v>
      </c>
      <c r="D14" s="21" t="s">
        <v>114</v>
      </c>
      <c r="E14" s="23"/>
      <c r="F14" s="23"/>
    </row>
    <row r="15" spans="1:6" ht="15.6">
      <c r="A15" s="20" t="s">
        <v>115</v>
      </c>
      <c r="B15" s="21" t="s">
        <v>116</v>
      </c>
      <c r="C15" s="21" t="s">
        <v>94</v>
      </c>
      <c r="D15" s="21" t="s">
        <v>117</v>
      </c>
      <c r="E15" s="1"/>
      <c r="F15" s="1"/>
    </row>
    <row r="16" spans="1:6" ht="15.6">
      <c r="A16" s="20" t="s">
        <v>115</v>
      </c>
      <c r="B16" s="21" t="s">
        <v>116</v>
      </c>
      <c r="C16" s="21" t="s">
        <v>94</v>
      </c>
      <c r="D16" s="21" t="s">
        <v>118</v>
      </c>
      <c r="E16" s="1"/>
      <c r="F16" s="1"/>
    </row>
    <row r="17" spans="1:6">
      <c r="A17" s="20" t="s">
        <v>115</v>
      </c>
      <c r="B17" s="21" t="s">
        <v>119</v>
      </c>
      <c r="C17" s="21" t="s">
        <v>120</v>
      </c>
      <c r="D17" s="21" t="s">
        <v>121</v>
      </c>
      <c r="E17" s="23"/>
      <c r="F17" s="23"/>
    </row>
    <row r="18" spans="1:6" ht="23.4">
      <c r="A18" s="20" t="s">
        <v>122</v>
      </c>
      <c r="B18" s="21" t="s">
        <v>97</v>
      </c>
      <c r="C18" s="21" t="s">
        <v>123</v>
      </c>
      <c r="D18" s="21" t="s">
        <v>124</v>
      </c>
      <c r="E18" s="23"/>
      <c r="F18" s="23"/>
    </row>
    <row r="19" spans="1:6" ht="23.4">
      <c r="A19" s="20" t="s">
        <v>122</v>
      </c>
      <c r="B19" s="21" t="s">
        <v>97</v>
      </c>
      <c r="C19" s="21" t="s">
        <v>123</v>
      </c>
      <c r="D19" s="21" t="s">
        <v>125</v>
      </c>
      <c r="E19" s="23"/>
      <c r="F19" s="23"/>
    </row>
    <row r="20" spans="1:6" ht="23.4">
      <c r="A20" s="20" t="s">
        <v>122</v>
      </c>
      <c r="B20" s="21" t="s">
        <v>97</v>
      </c>
      <c r="C20" s="21" t="s">
        <v>123</v>
      </c>
      <c r="D20" s="21" t="s">
        <v>126</v>
      </c>
      <c r="E20" s="23"/>
      <c r="F20" s="23"/>
    </row>
    <row r="21" spans="1:6" ht="23.4">
      <c r="A21" s="20" t="s">
        <v>122</v>
      </c>
      <c r="B21" s="21" t="s">
        <v>97</v>
      </c>
      <c r="C21" s="21" t="s">
        <v>123</v>
      </c>
      <c r="D21" s="21" t="s">
        <v>127</v>
      </c>
      <c r="E21" s="23"/>
      <c r="F21" s="23"/>
    </row>
    <row r="22" spans="1:6" ht="23.4">
      <c r="A22" s="20" t="s">
        <v>128</v>
      </c>
      <c r="B22" s="21" t="s">
        <v>129</v>
      </c>
      <c r="C22" s="21" t="s">
        <v>130</v>
      </c>
      <c r="D22" s="21" t="s">
        <v>131</v>
      </c>
      <c r="E22" s="23"/>
      <c r="F22" s="23"/>
    </row>
    <row r="23" spans="1:6" ht="23.4">
      <c r="A23" s="20" t="s">
        <v>128</v>
      </c>
      <c r="B23" s="21" t="s">
        <v>129</v>
      </c>
      <c r="C23" s="21" t="s">
        <v>130</v>
      </c>
      <c r="D23" s="21" t="s">
        <v>132</v>
      </c>
      <c r="E23" s="23"/>
      <c r="F23" s="23"/>
    </row>
    <row r="24" spans="1:6" ht="23.4">
      <c r="A24" s="20" t="s">
        <v>128</v>
      </c>
      <c r="B24" s="21" t="s">
        <v>129</v>
      </c>
      <c r="C24" s="21" t="s">
        <v>130</v>
      </c>
      <c r="D24" s="21" t="s">
        <v>133</v>
      </c>
      <c r="E24" s="23"/>
      <c r="F24" s="23"/>
    </row>
    <row r="25" spans="1:6" ht="23.4">
      <c r="A25" s="20" t="s">
        <v>128</v>
      </c>
      <c r="B25" s="21" t="s">
        <v>129</v>
      </c>
      <c r="C25" s="21" t="s">
        <v>130</v>
      </c>
      <c r="D25" s="21" t="s">
        <v>134</v>
      </c>
      <c r="E25" s="23"/>
      <c r="F25" s="23"/>
    </row>
    <row r="26" spans="1:6" ht="23.4">
      <c r="A26" s="20" t="s">
        <v>128</v>
      </c>
      <c r="B26" s="21" t="s">
        <v>129</v>
      </c>
      <c r="C26" s="21" t="s">
        <v>130</v>
      </c>
      <c r="D26" s="21" t="s">
        <v>135</v>
      </c>
      <c r="E26" s="23"/>
      <c r="F26" s="23"/>
    </row>
    <row r="27" spans="1:6" ht="31.2">
      <c r="A27" s="20" t="s">
        <v>128</v>
      </c>
      <c r="B27" s="21" t="s">
        <v>93</v>
      </c>
      <c r="C27" s="21" t="s">
        <v>136</v>
      </c>
      <c r="D27" s="21" t="s">
        <v>137</v>
      </c>
      <c r="E27" s="1"/>
      <c r="F27" s="1"/>
    </row>
    <row r="28" spans="1:6" ht="31.2">
      <c r="A28" s="20" t="s">
        <v>128</v>
      </c>
      <c r="B28" s="21" t="s">
        <v>93</v>
      </c>
      <c r="C28" s="21" t="s">
        <v>136</v>
      </c>
      <c r="D28" s="21" t="s">
        <v>138</v>
      </c>
      <c r="E28" s="1"/>
      <c r="F28" s="1"/>
    </row>
    <row r="29" spans="1:6" ht="15.6">
      <c r="A29" s="20" t="s">
        <v>139</v>
      </c>
      <c r="B29" s="21" t="s">
        <v>93</v>
      </c>
      <c r="C29" s="21" t="s">
        <v>94</v>
      </c>
      <c r="D29" s="21" t="s">
        <v>140</v>
      </c>
      <c r="E29" s="1"/>
      <c r="F29" s="1"/>
    </row>
    <row r="30" spans="1:6" ht="15.6">
      <c r="A30" s="20" t="s">
        <v>139</v>
      </c>
      <c r="B30" s="21" t="s">
        <v>93</v>
      </c>
      <c r="C30" s="21" t="s">
        <v>94</v>
      </c>
      <c r="D30" s="21" t="s">
        <v>141</v>
      </c>
      <c r="E30" s="1"/>
      <c r="F30" s="1"/>
    </row>
    <row r="31" spans="1:6" ht="15.6">
      <c r="A31" s="20" t="s">
        <v>139</v>
      </c>
      <c r="B31" s="21" t="s">
        <v>97</v>
      </c>
      <c r="C31" s="21" t="s">
        <v>142</v>
      </c>
      <c r="D31" s="21" t="s">
        <v>143</v>
      </c>
      <c r="E31" s="23"/>
      <c r="F31" s="23"/>
    </row>
    <row r="32" spans="1:6" ht="15.6">
      <c r="A32" s="20" t="s">
        <v>139</v>
      </c>
      <c r="B32" s="21" t="s">
        <v>97</v>
      </c>
      <c r="C32" s="21" t="s">
        <v>142</v>
      </c>
      <c r="D32" s="21" t="s">
        <v>105</v>
      </c>
      <c r="E32" s="23"/>
      <c r="F32" s="23"/>
    </row>
    <row r="33" spans="1:6" ht="23.4">
      <c r="A33" s="20" t="s">
        <v>139</v>
      </c>
      <c r="B33" s="21" t="s">
        <v>112</v>
      </c>
      <c r="C33" s="21" t="s">
        <v>123</v>
      </c>
      <c r="D33" s="21" t="s">
        <v>105</v>
      </c>
      <c r="E33" s="23"/>
      <c r="F33" s="23"/>
    </row>
    <row r="34" spans="1:6" ht="23.4">
      <c r="A34" s="20" t="s">
        <v>139</v>
      </c>
      <c r="B34" s="21" t="s">
        <v>112</v>
      </c>
      <c r="C34" s="21" t="s">
        <v>123</v>
      </c>
      <c r="D34" s="21" t="s">
        <v>144</v>
      </c>
      <c r="E34" s="23"/>
      <c r="F34" s="23"/>
    </row>
    <row r="35" spans="1:6" ht="25.8" customHeight="1">
      <c r="A35" s="109" t="s">
        <v>168</v>
      </c>
      <c r="B35" s="110"/>
      <c r="C35" s="110"/>
      <c r="D35" s="110"/>
      <c r="E35" s="110"/>
      <c r="F35" s="110"/>
    </row>
  </sheetData>
  <mergeCells count="7">
    <mergeCell ref="A35:F35"/>
    <mergeCell ref="E3:F3"/>
    <mergeCell ref="A1:F1"/>
    <mergeCell ref="A2:A3"/>
    <mergeCell ref="B2:B3"/>
    <mergeCell ref="C2:C3"/>
    <mergeCell ref="D2:D3"/>
  </mergeCells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7"/>
  <sheetViews>
    <sheetView view="pageBreakPreview" zoomScale="60" workbookViewId="0">
      <selection activeCell="I12" sqref="I11:I12"/>
    </sheetView>
  </sheetViews>
  <sheetFormatPr defaultRowHeight="14.4"/>
  <cols>
    <col min="1" max="1" width="8.88671875" style="3"/>
    <col min="2" max="2" width="19.21875" style="3" customWidth="1"/>
    <col min="3" max="3" width="15" style="3" customWidth="1"/>
    <col min="4" max="4" width="16" style="3" bestFit="1" customWidth="1"/>
    <col min="5" max="5" width="22.77734375" style="3" customWidth="1"/>
    <col min="6" max="6" width="17" style="3" customWidth="1"/>
    <col min="7" max="7" width="19.88671875" style="3" customWidth="1"/>
    <col min="8" max="8" width="20.109375" style="3" customWidth="1"/>
    <col min="9" max="9" width="23.21875" style="3" customWidth="1"/>
    <col min="10" max="10" width="15.109375" style="3" customWidth="1"/>
    <col min="11" max="11" width="16.33203125" style="3" customWidth="1"/>
    <col min="12" max="12" width="15.33203125" style="3" customWidth="1"/>
    <col min="13" max="16384" width="8.88671875" style="3"/>
  </cols>
  <sheetData>
    <row r="1" spans="1:12" s="18" customFormat="1" ht="60" customHeight="1">
      <c r="A1" s="120"/>
      <c r="B1" s="116" t="s">
        <v>50</v>
      </c>
      <c r="C1" s="116"/>
      <c r="D1" s="116"/>
      <c r="E1" s="116"/>
      <c r="F1" s="116"/>
      <c r="G1" s="116"/>
      <c r="H1" s="116" t="s">
        <v>51</v>
      </c>
      <c r="I1" s="116" t="s">
        <v>52</v>
      </c>
      <c r="J1" s="116"/>
      <c r="K1" s="116"/>
      <c r="L1" s="116"/>
    </row>
    <row r="2" spans="1:12" s="18" customFormat="1" ht="34.200000000000003" customHeight="1">
      <c r="A2" s="121"/>
      <c r="B2" s="117" t="s">
        <v>56</v>
      </c>
      <c r="C2" s="117"/>
      <c r="D2" s="117"/>
      <c r="E2" s="117" t="s">
        <v>57</v>
      </c>
      <c r="F2" s="117"/>
      <c r="G2" s="117"/>
      <c r="H2" s="116"/>
      <c r="I2" s="116" t="s">
        <v>84</v>
      </c>
      <c r="J2" s="116" t="s">
        <v>53</v>
      </c>
      <c r="K2" s="116" t="s">
        <v>85</v>
      </c>
      <c r="L2" s="116" t="s">
        <v>86</v>
      </c>
    </row>
    <row r="3" spans="1:12" s="18" customFormat="1" ht="91.2" customHeight="1">
      <c r="A3" s="122"/>
      <c r="B3" s="83" t="s">
        <v>83</v>
      </c>
      <c r="C3" s="83" t="s">
        <v>87</v>
      </c>
      <c r="D3" s="83" t="s">
        <v>54</v>
      </c>
      <c r="E3" s="83" t="s">
        <v>83</v>
      </c>
      <c r="F3" s="83" t="s">
        <v>87</v>
      </c>
      <c r="G3" s="83" t="s">
        <v>54</v>
      </c>
      <c r="H3" s="116"/>
      <c r="I3" s="116"/>
      <c r="J3" s="116"/>
      <c r="K3" s="116"/>
      <c r="L3" s="116"/>
    </row>
    <row r="4" spans="1:12" s="18" customFormat="1" ht="15.6">
      <c r="A4" s="84">
        <v>1</v>
      </c>
      <c r="B4" s="83">
        <v>2</v>
      </c>
      <c r="C4" s="83">
        <v>3</v>
      </c>
      <c r="D4" s="83">
        <v>4</v>
      </c>
      <c r="E4" s="83">
        <v>5</v>
      </c>
      <c r="F4" s="83">
        <v>6</v>
      </c>
      <c r="G4" s="83">
        <v>7</v>
      </c>
      <c r="H4" s="83">
        <v>8</v>
      </c>
      <c r="I4" s="83">
        <v>9</v>
      </c>
      <c r="J4" s="83">
        <v>10</v>
      </c>
      <c r="K4" s="83">
        <v>11</v>
      </c>
      <c r="L4" s="83">
        <v>12</v>
      </c>
    </row>
    <row r="5" spans="1:12" s="24" customFormat="1" ht="28.8">
      <c r="A5" s="85" t="s">
        <v>55</v>
      </c>
      <c r="B5" s="86">
        <f>ЛП!E5+ЛП!E11+ЛП!E12+ЛП!E13+ЛП!E15+ЛП!E16+ЛП!E27+ЛП!E28+ЛП!E29+ЛП!E30</f>
        <v>0</v>
      </c>
      <c r="C5" s="86">
        <f>ЛП!F5+ЛП!F11+ЛП!F12+ЛП!F13+ЛП!F15+ЛП!F16+ЛП!F27+ЛП!F28+ЛП!F29+ЛП!F30</f>
        <v>0</v>
      </c>
      <c r="D5" s="87" t="e">
        <f>C5/B5</f>
        <v>#DIV/0!</v>
      </c>
      <c r="E5" s="86">
        <f>ЛП!E6+ЛП!E7+ЛП!E8+ЛП!E9+ЛП!E10+ЛП!E14+ЛП!E17+ЛП!E18+ЛП!E19+ЛП!E20+ЛП!E21+ЛП!E31+ЛП!E32+ЛП!E33+ЛП!E34+ЛП!E22+ЛП!E23+ЛП!E24+ЛП!E25+ЛП!E26</f>
        <v>0</v>
      </c>
      <c r="F5" s="86">
        <f>ЛП!F6+ЛП!F7+ЛП!F8+ЛП!F9+ЛП!F10+ЛП!F14+ЛП!F17+ЛП!F18+ЛП!F19+ЛП!F20+ЛП!F21+ЛП!F31+ЛП!F32+ЛП!F33+ЛП!F34+ЛП!F22+ЛП!F23+ЛП!F24+ЛП!F25+ЛП!F26</f>
        <v>0</v>
      </c>
      <c r="G5" s="87" t="e">
        <f>F5/E5</f>
        <v>#DIV/0!</v>
      </c>
      <c r="H5" s="25"/>
      <c r="I5" s="25"/>
      <c r="J5" s="25"/>
      <c r="K5" s="25"/>
      <c r="L5" s="25"/>
    </row>
    <row r="6" spans="1:12">
      <c r="A6" s="54"/>
      <c r="B6" s="54"/>
      <c r="C6" s="54"/>
      <c r="D6" s="54"/>
      <c r="E6" s="54"/>
      <c r="F6" s="54"/>
      <c r="G6" s="54"/>
    </row>
    <row r="7" spans="1:12" ht="100.2" customHeight="1">
      <c r="A7" s="54"/>
      <c r="B7" s="118" t="s">
        <v>147</v>
      </c>
      <c r="C7" s="118"/>
      <c r="D7" s="118"/>
      <c r="E7" s="119" t="s">
        <v>146</v>
      </c>
      <c r="F7" s="119"/>
      <c r="G7" s="119"/>
      <c r="L7" s="54" t="s">
        <v>43</v>
      </c>
    </row>
  </sheetData>
  <sheetProtection password="CC71" sheet="1" objects="1" scenarios="1"/>
  <mergeCells count="12">
    <mergeCell ref="B7:D7"/>
    <mergeCell ref="E7:G7"/>
    <mergeCell ref="A1:A3"/>
    <mergeCell ref="H1:H3"/>
    <mergeCell ref="I2:I3"/>
    <mergeCell ref="J2:J3"/>
    <mergeCell ref="K2:K3"/>
    <mergeCell ref="I1:L1"/>
    <mergeCell ref="B2:D2"/>
    <mergeCell ref="E2:G2"/>
    <mergeCell ref="B1:G1"/>
    <mergeCell ref="L2:L3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Ресурсы+обьем (амб)</vt:lpstr>
      <vt:lpstr>Объем (стац)</vt:lpstr>
      <vt:lpstr>Пациенты</vt:lpstr>
      <vt:lpstr>ЛП</vt:lpstr>
      <vt:lpstr>Табл.5</vt:lpstr>
      <vt:lpstr>ЛП!Область_печати</vt:lpstr>
      <vt:lpstr>'Объем (стац)'!Область_печати</vt:lpstr>
      <vt:lpstr>Пациенты!Область_печати</vt:lpstr>
      <vt:lpstr>'Ресурсы+обьем (амб)'!Область_печати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</dc:creator>
  <cp:lastModifiedBy>Егорова</cp:lastModifiedBy>
  <cp:lastPrinted>2020-01-17T15:33:51Z</cp:lastPrinted>
  <dcterms:created xsi:type="dcterms:W3CDTF">2019-01-17T11:47:29Z</dcterms:created>
  <dcterms:modified xsi:type="dcterms:W3CDTF">2020-12-22T15:17:19Z</dcterms:modified>
</cp:coreProperties>
</file>